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/>
  <mc:AlternateContent xmlns:mc="http://schemas.openxmlformats.org/markup-compatibility/2006">
    <mc:Choice Requires="x15">
      <x15ac:absPath xmlns:x15ac="http://schemas.microsoft.com/office/spreadsheetml/2010/11/ac" url="/Users/wojtek/Downloads/"/>
    </mc:Choice>
  </mc:AlternateContent>
  <xr:revisionPtr revIDLastSave="0" documentId="13_ncr:1_{64D1EA83-1148-614A-B279-3C8A35A57254}" xr6:coauthVersionLast="40" xr6:coauthVersionMax="40" xr10:uidLastSave="{00000000-0000-0000-0000-000000000000}"/>
  <bookViews>
    <workbookView xWindow="0" yWindow="0" windowWidth="25600" windowHeight="16000" tabRatio="334" xr2:uid="{00000000-000D-0000-FFFF-FFFF00000000}"/>
  </bookViews>
  <sheets>
    <sheet name="Junior" sheetId="2" r:id="rId1"/>
  </sheets>
  <definedNames>
    <definedName name="_xlnm._FilterDatabase" localSheetId="0" hidden="1">Junior!$B$5:$AQ$513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9" i="2" l="1"/>
  <c r="M379" i="2"/>
  <c r="P379" i="2"/>
  <c r="Y379" i="2"/>
  <c r="S379" i="2"/>
  <c r="AB379" i="2"/>
  <c r="V379" i="2"/>
  <c r="AE379" i="2"/>
  <c r="AH379" i="2"/>
  <c r="AK379" i="2"/>
  <c r="AN379" i="2"/>
  <c r="AO379" i="2"/>
  <c r="J257" i="2"/>
  <c r="M257" i="2"/>
  <c r="P257" i="2"/>
  <c r="Y257" i="2"/>
  <c r="S257" i="2"/>
  <c r="AB257" i="2"/>
  <c r="V257" i="2"/>
  <c r="AE257" i="2"/>
  <c r="AH257" i="2"/>
  <c r="AK257" i="2"/>
  <c r="AN257" i="2"/>
  <c r="AO257" i="2"/>
  <c r="J114" i="2"/>
  <c r="M114" i="2"/>
  <c r="P114" i="2"/>
  <c r="Y114" i="2"/>
  <c r="S114" i="2"/>
  <c r="AB114" i="2"/>
  <c r="V114" i="2"/>
  <c r="AE114" i="2"/>
  <c r="AH114" i="2"/>
  <c r="AK114" i="2"/>
  <c r="AN114" i="2"/>
  <c r="AO114" i="2"/>
  <c r="J395" i="2"/>
  <c r="M395" i="2"/>
  <c r="P395" i="2"/>
  <c r="Y395" i="2"/>
  <c r="S395" i="2"/>
  <c r="AB395" i="2"/>
  <c r="V395" i="2"/>
  <c r="AE395" i="2"/>
  <c r="AH395" i="2"/>
  <c r="AK395" i="2"/>
  <c r="AN395" i="2"/>
  <c r="AO395" i="2"/>
  <c r="J392" i="2"/>
  <c r="M392" i="2"/>
  <c r="P392" i="2"/>
  <c r="Y392" i="2"/>
  <c r="S392" i="2"/>
  <c r="AB392" i="2"/>
  <c r="V392" i="2"/>
  <c r="AE392" i="2"/>
  <c r="AH392" i="2"/>
  <c r="AK392" i="2"/>
  <c r="AN392" i="2"/>
  <c r="AO392" i="2"/>
  <c r="J81" i="2"/>
  <c r="M81" i="2"/>
  <c r="P81" i="2"/>
  <c r="Y81" i="2"/>
  <c r="S81" i="2"/>
  <c r="AB81" i="2"/>
  <c r="V81" i="2"/>
  <c r="AE81" i="2"/>
  <c r="AH81" i="2"/>
  <c r="AK81" i="2"/>
  <c r="AN81" i="2"/>
  <c r="AO81" i="2"/>
  <c r="J360" i="2"/>
  <c r="M360" i="2"/>
  <c r="P360" i="2"/>
  <c r="Y360" i="2"/>
  <c r="S360" i="2"/>
  <c r="AB360" i="2"/>
  <c r="V360" i="2"/>
  <c r="AE360" i="2"/>
  <c r="AH360" i="2"/>
  <c r="AK360" i="2"/>
  <c r="AN360" i="2"/>
  <c r="AO360" i="2"/>
  <c r="J421" i="2"/>
  <c r="M421" i="2"/>
  <c r="P421" i="2"/>
  <c r="Y421" i="2"/>
  <c r="S421" i="2"/>
  <c r="AB421" i="2"/>
  <c r="V421" i="2"/>
  <c r="AE421" i="2"/>
  <c r="AH421" i="2"/>
  <c r="AK421" i="2"/>
  <c r="AN421" i="2"/>
  <c r="AO421" i="2"/>
  <c r="J77" i="2"/>
  <c r="M77" i="2"/>
  <c r="P77" i="2"/>
  <c r="Y77" i="2"/>
  <c r="S77" i="2"/>
  <c r="AB77" i="2"/>
  <c r="V77" i="2"/>
  <c r="AE77" i="2"/>
  <c r="AH77" i="2"/>
  <c r="AK77" i="2"/>
  <c r="AN77" i="2"/>
  <c r="AO77" i="2"/>
  <c r="J327" i="2"/>
  <c r="M327" i="2"/>
  <c r="P327" i="2"/>
  <c r="Y327" i="2"/>
  <c r="S327" i="2"/>
  <c r="AB327" i="2"/>
  <c r="V327" i="2"/>
  <c r="AE327" i="2"/>
  <c r="AH327" i="2"/>
  <c r="AK327" i="2"/>
  <c r="AN327" i="2"/>
  <c r="AO327" i="2"/>
  <c r="J478" i="2"/>
  <c r="M478" i="2"/>
  <c r="P478" i="2"/>
  <c r="Y478" i="2"/>
  <c r="S478" i="2"/>
  <c r="AB478" i="2"/>
  <c r="V478" i="2"/>
  <c r="AE478" i="2"/>
  <c r="AH478" i="2"/>
  <c r="AK478" i="2"/>
  <c r="AN478" i="2"/>
  <c r="AO478" i="2"/>
  <c r="J364" i="2"/>
  <c r="M364" i="2"/>
  <c r="P364" i="2"/>
  <c r="Y364" i="2"/>
  <c r="S364" i="2"/>
  <c r="AB364" i="2"/>
  <c r="V364" i="2"/>
  <c r="AE364" i="2"/>
  <c r="AH364" i="2"/>
  <c r="AK364" i="2"/>
  <c r="AN364" i="2"/>
  <c r="AO364" i="2"/>
  <c r="J479" i="2"/>
  <c r="M479" i="2"/>
  <c r="P479" i="2"/>
  <c r="Y479" i="2"/>
  <c r="S479" i="2"/>
  <c r="AB479" i="2"/>
  <c r="V479" i="2"/>
  <c r="AE479" i="2"/>
  <c r="AH479" i="2"/>
  <c r="AK479" i="2"/>
  <c r="AN479" i="2"/>
  <c r="AO479" i="2"/>
  <c r="J461" i="2"/>
  <c r="M461" i="2"/>
  <c r="P461" i="2"/>
  <c r="Y461" i="2"/>
  <c r="S461" i="2"/>
  <c r="AB461" i="2"/>
  <c r="V461" i="2"/>
  <c r="AE461" i="2"/>
  <c r="AH461" i="2"/>
  <c r="AK461" i="2"/>
  <c r="AN461" i="2"/>
  <c r="AO461" i="2"/>
  <c r="J177" i="2"/>
  <c r="M177" i="2"/>
  <c r="P177" i="2"/>
  <c r="Y177" i="2"/>
  <c r="S177" i="2"/>
  <c r="AB177" i="2"/>
  <c r="V177" i="2"/>
  <c r="AE177" i="2"/>
  <c r="AH177" i="2"/>
  <c r="AK177" i="2"/>
  <c r="AN177" i="2"/>
  <c r="AO177" i="2"/>
  <c r="J442" i="2"/>
  <c r="M442" i="2"/>
  <c r="P442" i="2"/>
  <c r="Y442" i="2"/>
  <c r="S442" i="2"/>
  <c r="AB442" i="2"/>
  <c r="V442" i="2"/>
  <c r="AE442" i="2"/>
  <c r="AH442" i="2"/>
  <c r="AK442" i="2"/>
  <c r="AN442" i="2"/>
  <c r="AO442" i="2"/>
  <c r="J205" i="2"/>
  <c r="M205" i="2"/>
  <c r="P205" i="2"/>
  <c r="Y205" i="2"/>
  <c r="S205" i="2"/>
  <c r="AB205" i="2"/>
  <c r="V205" i="2"/>
  <c r="AE205" i="2"/>
  <c r="AH205" i="2"/>
  <c r="AK205" i="2"/>
  <c r="AN205" i="2"/>
  <c r="AO205" i="2"/>
  <c r="J420" i="2"/>
  <c r="M420" i="2"/>
  <c r="P420" i="2"/>
  <c r="Y420" i="2"/>
  <c r="S420" i="2"/>
  <c r="AB420" i="2"/>
  <c r="V420" i="2"/>
  <c r="AE420" i="2"/>
  <c r="AH420" i="2"/>
  <c r="AK420" i="2"/>
  <c r="AN420" i="2"/>
  <c r="AO420" i="2"/>
  <c r="J383" i="2"/>
  <c r="M383" i="2"/>
  <c r="P383" i="2"/>
  <c r="Y383" i="2"/>
  <c r="S383" i="2"/>
  <c r="AB383" i="2"/>
  <c r="V383" i="2"/>
  <c r="AE383" i="2"/>
  <c r="AH383" i="2"/>
  <c r="AK383" i="2"/>
  <c r="AN383" i="2"/>
  <c r="AO383" i="2"/>
  <c r="J90" i="2"/>
  <c r="M90" i="2"/>
  <c r="P90" i="2"/>
  <c r="Y90" i="2"/>
  <c r="S90" i="2"/>
  <c r="AB90" i="2"/>
  <c r="V90" i="2"/>
  <c r="AE90" i="2"/>
  <c r="AH90" i="2"/>
  <c r="AK90" i="2"/>
  <c r="AN90" i="2"/>
  <c r="AO90" i="2"/>
  <c r="J349" i="2"/>
  <c r="M349" i="2"/>
  <c r="P349" i="2"/>
  <c r="Y349" i="2"/>
  <c r="S349" i="2"/>
  <c r="AB349" i="2"/>
  <c r="V349" i="2"/>
  <c r="AE349" i="2"/>
  <c r="AH349" i="2"/>
  <c r="AK349" i="2"/>
  <c r="AN349" i="2"/>
  <c r="AO349" i="2"/>
  <c r="J250" i="2"/>
  <c r="M250" i="2"/>
  <c r="P250" i="2"/>
  <c r="Y250" i="2"/>
  <c r="S250" i="2"/>
  <c r="AB250" i="2"/>
  <c r="V250" i="2"/>
  <c r="AE250" i="2"/>
  <c r="AH250" i="2"/>
  <c r="AK250" i="2"/>
  <c r="AN250" i="2"/>
  <c r="AO250" i="2"/>
  <c r="J169" i="2"/>
  <c r="M169" i="2"/>
  <c r="P169" i="2"/>
  <c r="Y169" i="2"/>
  <c r="S169" i="2"/>
  <c r="AB169" i="2"/>
  <c r="V169" i="2"/>
  <c r="AE169" i="2"/>
  <c r="AH169" i="2"/>
  <c r="AK169" i="2"/>
  <c r="AN169" i="2"/>
  <c r="AO169" i="2"/>
  <c r="J55" i="2"/>
  <c r="M55" i="2"/>
  <c r="P55" i="2"/>
  <c r="Y55" i="2"/>
  <c r="S55" i="2"/>
  <c r="AB55" i="2"/>
  <c r="V55" i="2"/>
  <c r="AE55" i="2"/>
  <c r="AH55" i="2"/>
  <c r="AK55" i="2"/>
  <c r="AN55" i="2"/>
  <c r="AO55" i="2"/>
  <c r="J88" i="2"/>
  <c r="M88" i="2"/>
  <c r="P88" i="2"/>
  <c r="Y88" i="2"/>
  <c r="S88" i="2"/>
  <c r="AB88" i="2"/>
  <c r="V88" i="2"/>
  <c r="AE88" i="2"/>
  <c r="AH88" i="2"/>
  <c r="AK88" i="2"/>
  <c r="AN88" i="2"/>
  <c r="AO88" i="2"/>
  <c r="J146" i="2"/>
  <c r="M146" i="2"/>
  <c r="P146" i="2"/>
  <c r="Y146" i="2"/>
  <c r="S146" i="2"/>
  <c r="AB146" i="2"/>
  <c r="V146" i="2"/>
  <c r="AE146" i="2"/>
  <c r="AH146" i="2"/>
  <c r="AK146" i="2"/>
  <c r="AN146" i="2"/>
  <c r="AO146" i="2"/>
  <c r="J72" i="2"/>
  <c r="M72" i="2"/>
  <c r="P72" i="2"/>
  <c r="Y72" i="2"/>
  <c r="S72" i="2"/>
  <c r="AB72" i="2"/>
  <c r="V72" i="2"/>
  <c r="AE72" i="2"/>
  <c r="AH72" i="2"/>
  <c r="AK72" i="2"/>
  <c r="AN72" i="2"/>
  <c r="AO72" i="2"/>
  <c r="J366" i="2"/>
  <c r="M366" i="2"/>
  <c r="P366" i="2"/>
  <c r="Y366" i="2"/>
  <c r="S366" i="2"/>
  <c r="AB366" i="2"/>
  <c r="V366" i="2"/>
  <c r="AE366" i="2"/>
  <c r="AH366" i="2"/>
  <c r="AK366" i="2"/>
  <c r="AN366" i="2"/>
  <c r="AO366" i="2"/>
  <c r="J147" i="2"/>
  <c r="M147" i="2"/>
  <c r="P147" i="2"/>
  <c r="Y147" i="2"/>
  <c r="S147" i="2"/>
  <c r="AB147" i="2"/>
  <c r="V147" i="2"/>
  <c r="AE147" i="2"/>
  <c r="AH147" i="2"/>
  <c r="AK147" i="2"/>
  <c r="AN147" i="2"/>
  <c r="AO147" i="2"/>
  <c r="J234" i="2"/>
  <c r="M234" i="2"/>
  <c r="P234" i="2"/>
  <c r="Y234" i="2"/>
  <c r="S234" i="2"/>
  <c r="AB234" i="2"/>
  <c r="V234" i="2"/>
  <c r="AE234" i="2"/>
  <c r="AH234" i="2"/>
  <c r="AK234" i="2"/>
  <c r="AN234" i="2"/>
  <c r="AO234" i="2"/>
  <c r="J440" i="2"/>
  <c r="M440" i="2"/>
  <c r="P440" i="2"/>
  <c r="Y440" i="2"/>
  <c r="S440" i="2"/>
  <c r="AB440" i="2"/>
  <c r="V440" i="2"/>
  <c r="AE440" i="2"/>
  <c r="AH440" i="2"/>
  <c r="AK440" i="2"/>
  <c r="AN440" i="2"/>
  <c r="AO440" i="2"/>
  <c r="J151" i="2"/>
  <c r="M151" i="2"/>
  <c r="P151" i="2"/>
  <c r="Y151" i="2"/>
  <c r="S151" i="2"/>
  <c r="AB151" i="2"/>
  <c r="V151" i="2"/>
  <c r="AE151" i="2"/>
  <c r="AH151" i="2"/>
  <c r="AK151" i="2"/>
  <c r="AN151" i="2"/>
  <c r="AO151" i="2"/>
  <c r="J350" i="2"/>
  <c r="M350" i="2"/>
  <c r="P350" i="2"/>
  <c r="Y350" i="2"/>
  <c r="S350" i="2"/>
  <c r="AB350" i="2"/>
  <c r="V350" i="2"/>
  <c r="AE350" i="2"/>
  <c r="AH350" i="2"/>
  <c r="AK350" i="2"/>
  <c r="AN350" i="2"/>
  <c r="AO350" i="2"/>
  <c r="J384" i="2"/>
  <c r="M384" i="2"/>
  <c r="P384" i="2"/>
  <c r="Y384" i="2"/>
  <c r="S384" i="2"/>
  <c r="AB384" i="2"/>
  <c r="V384" i="2"/>
  <c r="AE384" i="2"/>
  <c r="AH384" i="2"/>
  <c r="AK384" i="2"/>
  <c r="AN384" i="2"/>
  <c r="AO384" i="2"/>
  <c r="J328" i="2"/>
  <c r="M328" i="2"/>
  <c r="P328" i="2"/>
  <c r="Y328" i="2"/>
  <c r="S328" i="2"/>
  <c r="AB328" i="2"/>
  <c r="V328" i="2"/>
  <c r="AE328" i="2"/>
  <c r="AH328" i="2"/>
  <c r="AK328" i="2"/>
  <c r="AN328" i="2"/>
  <c r="AO328" i="2"/>
  <c r="J150" i="2"/>
  <c r="M150" i="2"/>
  <c r="P150" i="2"/>
  <c r="Y150" i="2"/>
  <c r="S150" i="2"/>
  <c r="AB150" i="2"/>
  <c r="V150" i="2"/>
  <c r="AE150" i="2"/>
  <c r="AH150" i="2"/>
  <c r="AK150" i="2"/>
  <c r="AN150" i="2"/>
  <c r="AO150" i="2"/>
  <c r="J329" i="2"/>
  <c r="M329" i="2"/>
  <c r="P329" i="2"/>
  <c r="Y329" i="2"/>
  <c r="S329" i="2"/>
  <c r="AB329" i="2"/>
  <c r="V329" i="2"/>
  <c r="AE329" i="2"/>
  <c r="AH329" i="2"/>
  <c r="AK329" i="2"/>
  <c r="AN329" i="2"/>
  <c r="AO329" i="2"/>
  <c r="J465" i="2"/>
  <c r="M465" i="2"/>
  <c r="P465" i="2"/>
  <c r="Y465" i="2"/>
  <c r="S465" i="2"/>
  <c r="AB465" i="2"/>
  <c r="V465" i="2"/>
  <c r="AE465" i="2"/>
  <c r="AH465" i="2"/>
  <c r="AK465" i="2"/>
  <c r="AN465" i="2"/>
  <c r="AO465" i="2"/>
  <c r="J490" i="2"/>
  <c r="M490" i="2"/>
  <c r="P490" i="2"/>
  <c r="Y490" i="2"/>
  <c r="S490" i="2"/>
  <c r="AB490" i="2"/>
  <c r="V490" i="2"/>
  <c r="AE490" i="2"/>
  <c r="AH490" i="2"/>
  <c r="AK490" i="2"/>
  <c r="AN490" i="2"/>
  <c r="AO490" i="2"/>
  <c r="J448" i="2"/>
  <c r="M448" i="2"/>
  <c r="P448" i="2"/>
  <c r="Y448" i="2"/>
  <c r="S448" i="2"/>
  <c r="AB448" i="2"/>
  <c r="V448" i="2"/>
  <c r="AE448" i="2"/>
  <c r="AH448" i="2"/>
  <c r="AK448" i="2"/>
  <c r="AN448" i="2"/>
  <c r="AO448" i="2"/>
  <c r="J29" i="2"/>
  <c r="M29" i="2"/>
  <c r="P29" i="2"/>
  <c r="Y29" i="2"/>
  <c r="S29" i="2"/>
  <c r="AB29" i="2"/>
  <c r="V29" i="2"/>
  <c r="AE29" i="2"/>
  <c r="AH29" i="2"/>
  <c r="AK29" i="2"/>
  <c r="AN29" i="2"/>
  <c r="AO29" i="2"/>
  <c r="J507" i="2"/>
  <c r="M507" i="2"/>
  <c r="P507" i="2"/>
  <c r="Y507" i="2"/>
  <c r="S507" i="2"/>
  <c r="AB507" i="2"/>
  <c r="V507" i="2"/>
  <c r="AE507" i="2"/>
  <c r="AH507" i="2"/>
  <c r="AK507" i="2"/>
  <c r="AN507" i="2"/>
  <c r="AO507" i="2"/>
  <c r="J430" i="2"/>
  <c r="M430" i="2"/>
  <c r="P430" i="2"/>
  <c r="Y430" i="2"/>
  <c r="S430" i="2"/>
  <c r="AB430" i="2"/>
  <c r="V430" i="2"/>
  <c r="AE430" i="2"/>
  <c r="AH430" i="2"/>
  <c r="AK430" i="2"/>
  <c r="AN430" i="2"/>
  <c r="AO430" i="2"/>
  <c r="J64" i="2"/>
  <c r="M64" i="2"/>
  <c r="P64" i="2"/>
  <c r="Y64" i="2"/>
  <c r="S64" i="2"/>
  <c r="AB64" i="2"/>
  <c r="V64" i="2"/>
  <c r="AE64" i="2"/>
  <c r="AH64" i="2"/>
  <c r="AK64" i="2"/>
  <c r="AN64" i="2"/>
  <c r="AO64" i="2"/>
  <c r="J445" i="2"/>
  <c r="M445" i="2"/>
  <c r="P445" i="2"/>
  <c r="Y445" i="2"/>
  <c r="S445" i="2"/>
  <c r="AB445" i="2"/>
  <c r="V445" i="2"/>
  <c r="AE445" i="2"/>
  <c r="AH445" i="2"/>
  <c r="AK445" i="2"/>
  <c r="AN445" i="2"/>
  <c r="AO445" i="2"/>
  <c r="J19" i="2"/>
  <c r="M19" i="2"/>
  <c r="P19" i="2"/>
  <c r="Y19" i="2"/>
  <c r="S19" i="2"/>
  <c r="AB19" i="2"/>
  <c r="V19" i="2"/>
  <c r="AE19" i="2"/>
  <c r="AH19" i="2"/>
  <c r="AK19" i="2"/>
  <c r="AN19" i="2"/>
  <c r="AO19" i="2"/>
  <c r="J297" i="2"/>
  <c r="M297" i="2"/>
  <c r="P297" i="2"/>
  <c r="Y297" i="2"/>
  <c r="S297" i="2"/>
  <c r="AB297" i="2"/>
  <c r="V297" i="2"/>
  <c r="AE297" i="2"/>
  <c r="AH297" i="2"/>
  <c r="AK297" i="2"/>
  <c r="AN297" i="2"/>
  <c r="AO297" i="2"/>
  <c r="J173" i="2"/>
  <c r="M173" i="2"/>
  <c r="P173" i="2"/>
  <c r="Y173" i="2"/>
  <c r="S173" i="2"/>
  <c r="AB173" i="2"/>
  <c r="V173" i="2"/>
  <c r="AE173" i="2"/>
  <c r="AH173" i="2"/>
  <c r="AK173" i="2"/>
  <c r="AN173" i="2"/>
  <c r="AO173" i="2"/>
  <c r="J496" i="2"/>
  <c r="M496" i="2"/>
  <c r="P496" i="2"/>
  <c r="Y496" i="2"/>
  <c r="S496" i="2"/>
  <c r="AB496" i="2"/>
  <c r="V496" i="2"/>
  <c r="AE496" i="2"/>
  <c r="AH496" i="2"/>
  <c r="AK496" i="2"/>
  <c r="AN496" i="2"/>
  <c r="AO496" i="2"/>
  <c r="J423" i="2"/>
  <c r="M423" i="2"/>
  <c r="P423" i="2"/>
  <c r="Y423" i="2"/>
  <c r="S423" i="2"/>
  <c r="AB423" i="2"/>
  <c r="V423" i="2"/>
  <c r="AE423" i="2"/>
  <c r="AH423" i="2"/>
  <c r="AK423" i="2"/>
  <c r="AN423" i="2"/>
  <c r="AO423" i="2"/>
  <c r="J480" i="2"/>
  <c r="M480" i="2"/>
  <c r="P480" i="2"/>
  <c r="Y480" i="2"/>
  <c r="S480" i="2"/>
  <c r="AB480" i="2"/>
  <c r="V480" i="2"/>
  <c r="AE480" i="2"/>
  <c r="AH480" i="2"/>
  <c r="AK480" i="2"/>
  <c r="AN480" i="2"/>
  <c r="AO480" i="2"/>
  <c r="J69" i="2"/>
  <c r="M69" i="2"/>
  <c r="P69" i="2"/>
  <c r="Y69" i="2"/>
  <c r="S69" i="2"/>
  <c r="AB69" i="2"/>
  <c r="V69" i="2"/>
  <c r="AE69" i="2"/>
  <c r="AH69" i="2"/>
  <c r="AK69" i="2"/>
  <c r="AN69" i="2"/>
  <c r="AO69" i="2"/>
  <c r="J31" i="2"/>
  <c r="M31" i="2"/>
  <c r="P31" i="2"/>
  <c r="Y31" i="2"/>
  <c r="S31" i="2"/>
  <c r="AB31" i="2"/>
  <c r="V31" i="2"/>
  <c r="AE31" i="2"/>
  <c r="AH31" i="2"/>
  <c r="AK31" i="2"/>
  <c r="AN31" i="2"/>
  <c r="AO31" i="2"/>
  <c r="J282" i="2"/>
  <c r="M282" i="2"/>
  <c r="P282" i="2"/>
  <c r="Y282" i="2"/>
  <c r="S282" i="2"/>
  <c r="AB282" i="2"/>
  <c r="V282" i="2"/>
  <c r="AE282" i="2"/>
  <c r="AH282" i="2"/>
  <c r="AK282" i="2"/>
  <c r="AN282" i="2"/>
  <c r="AO282" i="2"/>
  <c r="J351" i="2"/>
  <c r="M351" i="2"/>
  <c r="P351" i="2"/>
  <c r="Y351" i="2"/>
  <c r="S351" i="2"/>
  <c r="AB351" i="2"/>
  <c r="V351" i="2"/>
  <c r="AE351" i="2"/>
  <c r="AH351" i="2"/>
  <c r="AK351" i="2"/>
  <c r="AN351" i="2"/>
  <c r="AO351" i="2"/>
  <c r="J235" i="2"/>
  <c r="M235" i="2"/>
  <c r="P235" i="2"/>
  <c r="Y235" i="2"/>
  <c r="S235" i="2"/>
  <c r="AB235" i="2"/>
  <c r="V235" i="2"/>
  <c r="AE235" i="2"/>
  <c r="AH235" i="2"/>
  <c r="AK235" i="2"/>
  <c r="AN235" i="2"/>
  <c r="AO235" i="2"/>
  <c r="J48" i="2"/>
  <c r="M48" i="2"/>
  <c r="P48" i="2"/>
  <c r="Y48" i="2"/>
  <c r="S48" i="2"/>
  <c r="AB48" i="2"/>
  <c r="V48" i="2"/>
  <c r="AE48" i="2"/>
  <c r="AH48" i="2"/>
  <c r="AK48" i="2"/>
  <c r="AN48" i="2"/>
  <c r="AO48" i="2"/>
  <c r="J317" i="2"/>
  <c r="M317" i="2"/>
  <c r="P317" i="2"/>
  <c r="Y317" i="2"/>
  <c r="S317" i="2"/>
  <c r="AB317" i="2"/>
  <c r="V317" i="2"/>
  <c r="AE317" i="2"/>
  <c r="AH317" i="2"/>
  <c r="AK317" i="2"/>
  <c r="AN317" i="2"/>
  <c r="AO317" i="2"/>
  <c r="J129" i="2"/>
  <c r="M129" i="2"/>
  <c r="P129" i="2"/>
  <c r="Y129" i="2"/>
  <c r="S129" i="2"/>
  <c r="AB129" i="2"/>
  <c r="V129" i="2"/>
  <c r="AE129" i="2"/>
  <c r="AH129" i="2"/>
  <c r="AK129" i="2"/>
  <c r="AN129" i="2"/>
  <c r="AO129" i="2"/>
  <c r="J385" i="2"/>
  <c r="M385" i="2"/>
  <c r="P385" i="2"/>
  <c r="Y385" i="2"/>
  <c r="S385" i="2"/>
  <c r="AB385" i="2"/>
  <c r="V385" i="2"/>
  <c r="AE385" i="2"/>
  <c r="AH385" i="2"/>
  <c r="AK385" i="2"/>
  <c r="AN385" i="2"/>
  <c r="AO385" i="2"/>
  <c r="J481" i="2"/>
  <c r="M481" i="2"/>
  <c r="P481" i="2"/>
  <c r="Y481" i="2"/>
  <c r="S481" i="2"/>
  <c r="AB481" i="2"/>
  <c r="V481" i="2"/>
  <c r="AE481" i="2"/>
  <c r="AH481" i="2"/>
  <c r="AK481" i="2"/>
  <c r="AN481" i="2"/>
  <c r="AO481" i="2"/>
  <c r="J119" i="2"/>
  <c r="M119" i="2"/>
  <c r="P119" i="2"/>
  <c r="Y119" i="2"/>
  <c r="S119" i="2"/>
  <c r="AB119" i="2"/>
  <c r="V119" i="2"/>
  <c r="AE119" i="2"/>
  <c r="AH119" i="2"/>
  <c r="AK119" i="2"/>
  <c r="AN119" i="2"/>
  <c r="AO119" i="2"/>
  <c r="J330" i="2"/>
  <c r="M330" i="2"/>
  <c r="P330" i="2"/>
  <c r="Y330" i="2"/>
  <c r="S330" i="2"/>
  <c r="AB330" i="2"/>
  <c r="V330" i="2"/>
  <c r="AE330" i="2"/>
  <c r="AH330" i="2"/>
  <c r="AK330" i="2"/>
  <c r="AN330" i="2"/>
  <c r="AO330" i="2"/>
  <c r="J397" i="2"/>
  <c r="M397" i="2"/>
  <c r="P397" i="2"/>
  <c r="Y397" i="2"/>
  <c r="S397" i="2"/>
  <c r="AB397" i="2"/>
  <c r="V397" i="2"/>
  <c r="AE397" i="2"/>
  <c r="AH397" i="2"/>
  <c r="AK397" i="2"/>
  <c r="AN397" i="2"/>
  <c r="AO397" i="2"/>
  <c r="J403" i="2"/>
  <c r="M403" i="2"/>
  <c r="P403" i="2"/>
  <c r="Y403" i="2"/>
  <c r="S403" i="2"/>
  <c r="AB403" i="2"/>
  <c r="V403" i="2"/>
  <c r="AE403" i="2"/>
  <c r="AH403" i="2"/>
  <c r="AK403" i="2"/>
  <c r="AN403" i="2"/>
  <c r="AO403" i="2"/>
  <c r="J331" i="2"/>
  <c r="M331" i="2"/>
  <c r="P331" i="2"/>
  <c r="Y331" i="2"/>
  <c r="S331" i="2"/>
  <c r="AB331" i="2"/>
  <c r="V331" i="2"/>
  <c r="AE331" i="2"/>
  <c r="AH331" i="2"/>
  <c r="AK331" i="2"/>
  <c r="AN331" i="2"/>
  <c r="AO331" i="2"/>
  <c r="J332" i="2"/>
  <c r="M332" i="2"/>
  <c r="P332" i="2"/>
  <c r="Y332" i="2"/>
  <c r="S332" i="2"/>
  <c r="AB332" i="2"/>
  <c r="V332" i="2"/>
  <c r="AE332" i="2"/>
  <c r="AH332" i="2"/>
  <c r="AK332" i="2"/>
  <c r="AN332" i="2"/>
  <c r="AO332" i="2"/>
  <c r="J206" i="2"/>
  <c r="M206" i="2"/>
  <c r="P206" i="2"/>
  <c r="Y206" i="2"/>
  <c r="S206" i="2"/>
  <c r="AB206" i="2"/>
  <c r="V206" i="2"/>
  <c r="AE206" i="2"/>
  <c r="AH206" i="2"/>
  <c r="AK206" i="2"/>
  <c r="AN206" i="2"/>
  <c r="AO206" i="2"/>
  <c r="J78" i="2"/>
  <c r="M78" i="2"/>
  <c r="P78" i="2"/>
  <c r="Y78" i="2"/>
  <c r="S78" i="2"/>
  <c r="AB78" i="2"/>
  <c r="V78" i="2"/>
  <c r="AE78" i="2"/>
  <c r="AH78" i="2"/>
  <c r="AK78" i="2"/>
  <c r="AN78" i="2"/>
  <c r="AO78" i="2"/>
  <c r="J324" i="2"/>
  <c r="M324" i="2"/>
  <c r="P324" i="2"/>
  <c r="Y324" i="2"/>
  <c r="S324" i="2"/>
  <c r="AB324" i="2"/>
  <c r="V324" i="2"/>
  <c r="AE324" i="2"/>
  <c r="AH324" i="2"/>
  <c r="AK324" i="2"/>
  <c r="AN324" i="2"/>
  <c r="AO324" i="2"/>
  <c r="J325" i="2"/>
  <c r="M325" i="2"/>
  <c r="P325" i="2"/>
  <c r="Y325" i="2"/>
  <c r="S325" i="2"/>
  <c r="AB325" i="2"/>
  <c r="V325" i="2"/>
  <c r="AE325" i="2"/>
  <c r="AH325" i="2"/>
  <c r="AK325" i="2"/>
  <c r="AN325" i="2"/>
  <c r="AO325" i="2"/>
  <c r="J497" i="2"/>
  <c r="M497" i="2"/>
  <c r="P497" i="2"/>
  <c r="Y497" i="2"/>
  <c r="S497" i="2"/>
  <c r="AB497" i="2"/>
  <c r="V497" i="2"/>
  <c r="AE497" i="2"/>
  <c r="AH497" i="2"/>
  <c r="AK497" i="2"/>
  <c r="AN497" i="2"/>
  <c r="AO497" i="2"/>
  <c r="J457" i="2"/>
  <c r="M457" i="2"/>
  <c r="P457" i="2"/>
  <c r="Y457" i="2"/>
  <c r="S457" i="2"/>
  <c r="AB457" i="2"/>
  <c r="V457" i="2"/>
  <c r="AE457" i="2"/>
  <c r="AH457" i="2"/>
  <c r="AK457" i="2"/>
  <c r="AN457" i="2"/>
  <c r="AO457" i="2"/>
  <c r="J207" i="2"/>
  <c r="M207" i="2"/>
  <c r="P207" i="2"/>
  <c r="Y207" i="2"/>
  <c r="S207" i="2"/>
  <c r="AB207" i="2"/>
  <c r="V207" i="2"/>
  <c r="AE207" i="2"/>
  <c r="AH207" i="2"/>
  <c r="AK207" i="2"/>
  <c r="AN207" i="2"/>
  <c r="AO207" i="2"/>
  <c r="J258" i="2"/>
  <c r="M258" i="2"/>
  <c r="P258" i="2"/>
  <c r="Y258" i="2"/>
  <c r="S258" i="2"/>
  <c r="AB258" i="2"/>
  <c r="V258" i="2"/>
  <c r="AE258" i="2"/>
  <c r="AH258" i="2"/>
  <c r="AK258" i="2"/>
  <c r="AN258" i="2"/>
  <c r="AO258" i="2"/>
  <c r="J482" i="2"/>
  <c r="M482" i="2"/>
  <c r="P482" i="2"/>
  <c r="Y482" i="2"/>
  <c r="S482" i="2"/>
  <c r="AB482" i="2"/>
  <c r="V482" i="2"/>
  <c r="AE482" i="2"/>
  <c r="AH482" i="2"/>
  <c r="AK482" i="2"/>
  <c r="AN482" i="2"/>
  <c r="AO482" i="2"/>
  <c r="J239" i="2"/>
  <c r="M239" i="2"/>
  <c r="P239" i="2"/>
  <c r="Y239" i="2"/>
  <c r="S239" i="2"/>
  <c r="AB239" i="2"/>
  <c r="V239" i="2"/>
  <c r="AE239" i="2"/>
  <c r="AH239" i="2"/>
  <c r="AK239" i="2"/>
  <c r="AN239" i="2"/>
  <c r="AO239" i="2"/>
  <c r="J296" i="2"/>
  <c r="M296" i="2"/>
  <c r="P296" i="2"/>
  <c r="Y296" i="2"/>
  <c r="S296" i="2"/>
  <c r="AB296" i="2"/>
  <c r="V296" i="2"/>
  <c r="AE296" i="2"/>
  <c r="AH296" i="2"/>
  <c r="AK296" i="2"/>
  <c r="AN296" i="2"/>
  <c r="AO296" i="2"/>
  <c r="J314" i="2"/>
  <c r="M314" i="2"/>
  <c r="P314" i="2"/>
  <c r="Y314" i="2"/>
  <c r="S314" i="2"/>
  <c r="AB314" i="2"/>
  <c r="V314" i="2"/>
  <c r="AE314" i="2"/>
  <c r="AH314" i="2"/>
  <c r="AK314" i="2"/>
  <c r="AN314" i="2"/>
  <c r="AO314" i="2"/>
  <c r="J410" i="2"/>
  <c r="M410" i="2"/>
  <c r="P410" i="2"/>
  <c r="Y410" i="2"/>
  <c r="S410" i="2"/>
  <c r="AB410" i="2"/>
  <c r="V410" i="2"/>
  <c r="AE410" i="2"/>
  <c r="AH410" i="2"/>
  <c r="AK410" i="2"/>
  <c r="AN410" i="2"/>
  <c r="AO410" i="2"/>
  <c r="J63" i="2"/>
  <c r="M63" i="2"/>
  <c r="P63" i="2"/>
  <c r="Y63" i="2"/>
  <c r="S63" i="2"/>
  <c r="AB63" i="2"/>
  <c r="V63" i="2"/>
  <c r="AE63" i="2"/>
  <c r="AH63" i="2"/>
  <c r="AK63" i="2"/>
  <c r="AN63" i="2"/>
  <c r="AO63" i="2"/>
  <c r="J318" i="2"/>
  <c r="M318" i="2"/>
  <c r="P318" i="2"/>
  <c r="Y318" i="2"/>
  <c r="S318" i="2"/>
  <c r="AB318" i="2"/>
  <c r="V318" i="2"/>
  <c r="AE318" i="2"/>
  <c r="AH318" i="2"/>
  <c r="AK318" i="2"/>
  <c r="AN318" i="2"/>
  <c r="AO318" i="2"/>
  <c r="J118" i="2"/>
  <c r="M118" i="2"/>
  <c r="P118" i="2"/>
  <c r="Y118" i="2"/>
  <c r="S118" i="2"/>
  <c r="AB118" i="2"/>
  <c r="V118" i="2"/>
  <c r="AE118" i="2"/>
  <c r="AH118" i="2"/>
  <c r="AK118" i="2"/>
  <c r="AN118" i="2"/>
  <c r="AO118" i="2"/>
  <c r="J102" i="2"/>
  <c r="M102" i="2"/>
  <c r="P102" i="2"/>
  <c r="Y102" i="2"/>
  <c r="S102" i="2"/>
  <c r="AB102" i="2"/>
  <c r="V102" i="2"/>
  <c r="AE102" i="2"/>
  <c r="AH102" i="2"/>
  <c r="AK102" i="2"/>
  <c r="AN102" i="2"/>
  <c r="AO102" i="2"/>
  <c r="J89" i="2"/>
  <c r="M89" i="2"/>
  <c r="P89" i="2"/>
  <c r="Y89" i="2"/>
  <c r="S89" i="2"/>
  <c r="AB89" i="2"/>
  <c r="V89" i="2"/>
  <c r="AE89" i="2"/>
  <c r="AH89" i="2"/>
  <c r="AK89" i="2"/>
  <c r="AN89" i="2"/>
  <c r="AO89" i="2"/>
  <c r="J333" i="2"/>
  <c r="M333" i="2"/>
  <c r="P333" i="2"/>
  <c r="Y333" i="2"/>
  <c r="S333" i="2"/>
  <c r="AB333" i="2"/>
  <c r="V333" i="2"/>
  <c r="AE333" i="2"/>
  <c r="AH333" i="2"/>
  <c r="AK333" i="2"/>
  <c r="AN333" i="2"/>
  <c r="AO333" i="2"/>
  <c r="J504" i="2"/>
  <c r="M504" i="2"/>
  <c r="P504" i="2"/>
  <c r="Y504" i="2"/>
  <c r="S504" i="2"/>
  <c r="AB504" i="2"/>
  <c r="V504" i="2"/>
  <c r="AE504" i="2"/>
  <c r="AH504" i="2"/>
  <c r="AK504" i="2"/>
  <c r="AN504" i="2"/>
  <c r="AO504" i="2"/>
  <c r="J276" i="2"/>
  <c r="M276" i="2"/>
  <c r="P276" i="2"/>
  <c r="Y276" i="2"/>
  <c r="S276" i="2"/>
  <c r="AB276" i="2"/>
  <c r="V276" i="2"/>
  <c r="AE276" i="2"/>
  <c r="AH276" i="2"/>
  <c r="AK276" i="2"/>
  <c r="AN276" i="2"/>
  <c r="AO276" i="2"/>
  <c r="J140" i="2"/>
  <c r="M140" i="2"/>
  <c r="P140" i="2"/>
  <c r="Y140" i="2"/>
  <c r="S140" i="2"/>
  <c r="AB140" i="2"/>
  <c r="V140" i="2"/>
  <c r="AE140" i="2"/>
  <c r="AH140" i="2"/>
  <c r="AK140" i="2"/>
  <c r="AN140" i="2"/>
  <c r="AO140" i="2"/>
  <c r="J124" i="2"/>
  <c r="M124" i="2"/>
  <c r="P124" i="2"/>
  <c r="Y124" i="2"/>
  <c r="S124" i="2"/>
  <c r="AB124" i="2"/>
  <c r="V124" i="2"/>
  <c r="AE124" i="2"/>
  <c r="AH124" i="2"/>
  <c r="AK124" i="2"/>
  <c r="AN124" i="2"/>
  <c r="AO124" i="2"/>
  <c r="J264" i="2"/>
  <c r="M264" i="2"/>
  <c r="P264" i="2"/>
  <c r="Y264" i="2"/>
  <c r="S264" i="2"/>
  <c r="AB264" i="2"/>
  <c r="V264" i="2"/>
  <c r="AE264" i="2"/>
  <c r="AH264" i="2"/>
  <c r="AK264" i="2"/>
  <c r="AN264" i="2"/>
  <c r="AO264" i="2"/>
  <c r="J432" i="2"/>
  <c r="M432" i="2"/>
  <c r="P432" i="2"/>
  <c r="Y432" i="2"/>
  <c r="S432" i="2"/>
  <c r="AB432" i="2"/>
  <c r="V432" i="2"/>
  <c r="AE432" i="2"/>
  <c r="AH432" i="2"/>
  <c r="AK432" i="2"/>
  <c r="AN432" i="2"/>
  <c r="AO432" i="2"/>
  <c r="J444" i="2"/>
  <c r="M444" i="2"/>
  <c r="P444" i="2"/>
  <c r="Y444" i="2"/>
  <c r="S444" i="2"/>
  <c r="AB444" i="2"/>
  <c r="V444" i="2"/>
  <c r="AE444" i="2"/>
  <c r="AH444" i="2"/>
  <c r="AK444" i="2"/>
  <c r="AN444" i="2"/>
  <c r="AO444" i="2"/>
  <c r="J106" i="2"/>
  <c r="M106" i="2"/>
  <c r="P106" i="2"/>
  <c r="Y106" i="2"/>
  <c r="S106" i="2"/>
  <c r="AB106" i="2"/>
  <c r="V106" i="2"/>
  <c r="AE106" i="2"/>
  <c r="AH106" i="2"/>
  <c r="AK106" i="2"/>
  <c r="AN106" i="2"/>
  <c r="AO106" i="2"/>
  <c r="J116" i="2"/>
  <c r="M116" i="2"/>
  <c r="P116" i="2"/>
  <c r="Y116" i="2"/>
  <c r="S116" i="2"/>
  <c r="AB116" i="2"/>
  <c r="V116" i="2"/>
  <c r="AE116" i="2"/>
  <c r="AH116" i="2"/>
  <c r="AK116" i="2"/>
  <c r="AN116" i="2"/>
  <c r="AO116" i="2"/>
  <c r="J298" i="2"/>
  <c r="M298" i="2"/>
  <c r="P298" i="2"/>
  <c r="Y298" i="2"/>
  <c r="S298" i="2"/>
  <c r="AB298" i="2"/>
  <c r="V298" i="2"/>
  <c r="AE298" i="2"/>
  <c r="AH298" i="2"/>
  <c r="AK298" i="2"/>
  <c r="AN298" i="2"/>
  <c r="AO298" i="2"/>
  <c r="J160" i="2"/>
  <c r="M160" i="2"/>
  <c r="P160" i="2"/>
  <c r="Y160" i="2"/>
  <c r="S160" i="2"/>
  <c r="AB160" i="2"/>
  <c r="V160" i="2"/>
  <c r="AE160" i="2"/>
  <c r="AH160" i="2"/>
  <c r="AK160" i="2"/>
  <c r="AN160" i="2"/>
  <c r="AO160" i="2"/>
  <c r="J158" i="2"/>
  <c r="M158" i="2"/>
  <c r="P158" i="2"/>
  <c r="Y158" i="2"/>
  <c r="S158" i="2"/>
  <c r="AB158" i="2"/>
  <c r="V158" i="2"/>
  <c r="AE158" i="2"/>
  <c r="AH158" i="2"/>
  <c r="AK158" i="2"/>
  <c r="AN158" i="2"/>
  <c r="AO158" i="2"/>
  <c r="J283" i="2"/>
  <c r="M283" i="2"/>
  <c r="P283" i="2"/>
  <c r="Y283" i="2"/>
  <c r="S283" i="2"/>
  <c r="AB283" i="2"/>
  <c r="V283" i="2"/>
  <c r="AE283" i="2"/>
  <c r="AH283" i="2"/>
  <c r="AK283" i="2"/>
  <c r="AN283" i="2"/>
  <c r="AO283" i="2"/>
  <c r="J483" i="2"/>
  <c r="M483" i="2"/>
  <c r="P483" i="2"/>
  <c r="Y483" i="2"/>
  <c r="S483" i="2"/>
  <c r="AB483" i="2"/>
  <c r="V483" i="2"/>
  <c r="AE483" i="2"/>
  <c r="AH483" i="2"/>
  <c r="AK483" i="2"/>
  <c r="AN483" i="2"/>
  <c r="AO483" i="2"/>
  <c r="J299" i="2"/>
  <c r="M299" i="2"/>
  <c r="P299" i="2"/>
  <c r="Y299" i="2"/>
  <c r="S299" i="2"/>
  <c r="AB299" i="2"/>
  <c r="V299" i="2"/>
  <c r="AE299" i="2"/>
  <c r="AH299" i="2"/>
  <c r="AK299" i="2"/>
  <c r="AN299" i="2"/>
  <c r="AO299" i="2"/>
  <c r="J289" i="2"/>
  <c r="M289" i="2"/>
  <c r="P289" i="2"/>
  <c r="Y289" i="2"/>
  <c r="S289" i="2"/>
  <c r="AB289" i="2"/>
  <c r="V289" i="2"/>
  <c r="AE289" i="2"/>
  <c r="AH289" i="2"/>
  <c r="AK289" i="2"/>
  <c r="AN289" i="2"/>
  <c r="AO289" i="2"/>
  <c r="J484" i="2"/>
  <c r="M484" i="2"/>
  <c r="P484" i="2"/>
  <c r="Y484" i="2"/>
  <c r="S484" i="2"/>
  <c r="AB484" i="2"/>
  <c r="V484" i="2"/>
  <c r="AE484" i="2"/>
  <c r="AH484" i="2"/>
  <c r="AK484" i="2"/>
  <c r="AN484" i="2"/>
  <c r="AO484" i="2"/>
  <c r="J131" i="2"/>
  <c r="M131" i="2"/>
  <c r="P131" i="2"/>
  <c r="Y131" i="2"/>
  <c r="S131" i="2"/>
  <c r="AB131" i="2"/>
  <c r="V131" i="2"/>
  <c r="AE131" i="2"/>
  <c r="AH131" i="2"/>
  <c r="AK131" i="2"/>
  <c r="AN131" i="2"/>
  <c r="AO131" i="2"/>
  <c r="J393" i="2"/>
  <c r="M393" i="2"/>
  <c r="P393" i="2"/>
  <c r="Y393" i="2"/>
  <c r="S393" i="2"/>
  <c r="AB393" i="2"/>
  <c r="V393" i="2"/>
  <c r="AE393" i="2"/>
  <c r="AH393" i="2"/>
  <c r="AK393" i="2"/>
  <c r="AN393" i="2"/>
  <c r="AO393" i="2"/>
  <c r="J265" i="2"/>
  <c r="M265" i="2"/>
  <c r="P265" i="2"/>
  <c r="Y265" i="2"/>
  <c r="S265" i="2"/>
  <c r="AB265" i="2"/>
  <c r="V265" i="2"/>
  <c r="AE265" i="2"/>
  <c r="AH265" i="2"/>
  <c r="AK265" i="2"/>
  <c r="AN265" i="2"/>
  <c r="AO265" i="2"/>
  <c r="J141" i="2"/>
  <c r="M141" i="2"/>
  <c r="P141" i="2"/>
  <c r="Y141" i="2"/>
  <c r="S141" i="2"/>
  <c r="AB141" i="2"/>
  <c r="V141" i="2"/>
  <c r="AE141" i="2"/>
  <c r="AH141" i="2"/>
  <c r="AK141" i="2"/>
  <c r="AN141" i="2"/>
  <c r="AO141" i="2"/>
  <c r="J259" i="2"/>
  <c r="M259" i="2"/>
  <c r="P259" i="2"/>
  <c r="Y259" i="2"/>
  <c r="S259" i="2"/>
  <c r="AB259" i="2"/>
  <c r="V259" i="2"/>
  <c r="AE259" i="2"/>
  <c r="AH259" i="2"/>
  <c r="AK259" i="2"/>
  <c r="AN259" i="2"/>
  <c r="AO259" i="2"/>
  <c r="J122" i="2"/>
  <c r="M122" i="2"/>
  <c r="P122" i="2"/>
  <c r="Y122" i="2"/>
  <c r="S122" i="2"/>
  <c r="AB122" i="2"/>
  <c r="V122" i="2"/>
  <c r="AE122" i="2"/>
  <c r="AH122" i="2"/>
  <c r="AK122" i="2"/>
  <c r="AN122" i="2"/>
  <c r="AO122" i="2"/>
  <c r="J425" i="2"/>
  <c r="M425" i="2"/>
  <c r="P425" i="2"/>
  <c r="Y425" i="2"/>
  <c r="S425" i="2"/>
  <c r="AB425" i="2"/>
  <c r="V425" i="2"/>
  <c r="AE425" i="2"/>
  <c r="AH425" i="2"/>
  <c r="AK425" i="2"/>
  <c r="AN425" i="2"/>
  <c r="AO425" i="2"/>
  <c r="J367" i="2"/>
  <c r="M367" i="2"/>
  <c r="P367" i="2"/>
  <c r="Y367" i="2"/>
  <c r="S367" i="2"/>
  <c r="AB367" i="2"/>
  <c r="V367" i="2"/>
  <c r="AE367" i="2"/>
  <c r="AH367" i="2"/>
  <c r="AK367" i="2"/>
  <c r="AN367" i="2"/>
  <c r="AO367" i="2"/>
  <c r="J128" i="2"/>
  <c r="M128" i="2"/>
  <c r="P128" i="2"/>
  <c r="Y128" i="2"/>
  <c r="S128" i="2"/>
  <c r="AB128" i="2"/>
  <c r="V128" i="2"/>
  <c r="AE128" i="2"/>
  <c r="AH128" i="2"/>
  <c r="AK128" i="2"/>
  <c r="AN128" i="2"/>
  <c r="AO128" i="2"/>
  <c r="J232" i="2"/>
  <c r="M232" i="2"/>
  <c r="P232" i="2"/>
  <c r="Y232" i="2"/>
  <c r="S232" i="2"/>
  <c r="AB232" i="2"/>
  <c r="V232" i="2"/>
  <c r="AE232" i="2"/>
  <c r="AH232" i="2"/>
  <c r="AK232" i="2"/>
  <c r="AN232" i="2"/>
  <c r="AO232" i="2"/>
  <c r="J24" i="2"/>
  <c r="M24" i="2"/>
  <c r="P24" i="2"/>
  <c r="Y24" i="2"/>
  <c r="S24" i="2"/>
  <c r="AB24" i="2"/>
  <c r="V24" i="2"/>
  <c r="AE24" i="2"/>
  <c r="AH24" i="2"/>
  <c r="AK24" i="2"/>
  <c r="AN24" i="2"/>
  <c r="AO24" i="2"/>
  <c r="J352" i="2"/>
  <c r="M352" i="2"/>
  <c r="P352" i="2"/>
  <c r="Y352" i="2"/>
  <c r="S352" i="2"/>
  <c r="AB352" i="2"/>
  <c r="V352" i="2"/>
  <c r="AE352" i="2"/>
  <c r="AH352" i="2"/>
  <c r="AK352" i="2"/>
  <c r="AN352" i="2"/>
  <c r="AO352" i="2"/>
  <c r="J377" i="2"/>
  <c r="M377" i="2"/>
  <c r="P377" i="2"/>
  <c r="Y377" i="2"/>
  <c r="S377" i="2"/>
  <c r="AB377" i="2"/>
  <c r="V377" i="2"/>
  <c r="AE377" i="2"/>
  <c r="AH377" i="2"/>
  <c r="AK377" i="2"/>
  <c r="AN377" i="2"/>
  <c r="AO377" i="2"/>
  <c r="J35" i="2"/>
  <c r="M35" i="2"/>
  <c r="P35" i="2"/>
  <c r="Y35" i="2"/>
  <c r="S35" i="2"/>
  <c r="AB35" i="2"/>
  <c r="V35" i="2"/>
  <c r="AE35" i="2"/>
  <c r="AH35" i="2"/>
  <c r="AK35" i="2"/>
  <c r="AN35" i="2"/>
  <c r="AO35" i="2"/>
  <c r="J154" i="2"/>
  <c r="M154" i="2"/>
  <c r="P154" i="2"/>
  <c r="Y154" i="2"/>
  <c r="S154" i="2"/>
  <c r="AB154" i="2"/>
  <c r="V154" i="2"/>
  <c r="AE154" i="2"/>
  <c r="AH154" i="2"/>
  <c r="AK154" i="2"/>
  <c r="AN154" i="2"/>
  <c r="AO154" i="2"/>
  <c r="J413" i="2"/>
  <c r="M413" i="2"/>
  <c r="P413" i="2"/>
  <c r="Y413" i="2"/>
  <c r="S413" i="2"/>
  <c r="AB413" i="2"/>
  <c r="V413" i="2"/>
  <c r="AE413" i="2"/>
  <c r="AH413" i="2"/>
  <c r="AK413" i="2"/>
  <c r="AN413" i="2"/>
  <c r="AO413" i="2"/>
  <c r="J458" i="2"/>
  <c r="M458" i="2"/>
  <c r="P458" i="2"/>
  <c r="Y458" i="2"/>
  <c r="S458" i="2"/>
  <c r="AB458" i="2"/>
  <c r="V458" i="2"/>
  <c r="AE458" i="2"/>
  <c r="AH458" i="2"/>
  <c r="AK458" i="2"/>
  <c r="AN458" i="2"/>
  <c r="AO458" i="2"/>
  <c r="J505" i="2"/>
  <c r="M505" i="2"/>
  <c r="P505" i="2"/>
  <c r="Y505" i="2"/>
  <c r="S505" i="2"/>
  <c r="AB505" i="2"/>
  <c r="V505" i="2"/>
  <c r="AE505" i="2"/>
  <c r="AH505" i="2"/>
  <c r="AK505" i="2"/>
  <c r="AN505" i="2"/>
  <c r="AO505" i="2"/>
  <c r="J316" i="2"/>
  <c r="M316" i="2"/>
  <c r="P316" i="2"/>
  <c r="Y316" i="2"/>
  <c r="S316" i="2"/>
  <c r="AB316" i="2"/>
  <c r="V316" i="2"/>
  <c r="AE316" i="2"/>
  <c r="AH316" i="2"/>
  <c r="AK316" i="2"/>
  <c r="AN316" i="2"/>
  <c r="AO316" i="2"/>
  <c r="J415" i="2"/>
  <c r="M415" i="2"/>
  <c r="P415" i="2"/>
  <c r="Y415" i="2"/>
  <c r="S415" i="2"/>
  <c r="AB415" i="2"/>
  <c r="V415" i="2"/>
  <c r="AE415" i="2"/>
  <c r="AH415" i="2"/>
  <c r="AK415" i="2"/>
  <c r="AN415" i="2"/>
  <c r="AO415" i="2"/>
  <c r="J219" i="2"/>
  <c r="M219" i="2"/>
  <c r="P219" i="2"/>
  <c r="Y219" i="2"/>
  <c r="S219" i="2"/>
  <c r="AB219" i="2"/>
  <c r="V219" i="2"/>
  <c r="AE219" i="2"/>
  <c r="AH219" i="2"/>
  <c r="AK219" i="2"/>
  <c r="AN219" i="2"/>
  <c r="AO219" i="2"/>
  <c r="J240" i="2"/>
  <c r="M240" i="2"/>
  <c r="P240" i="2"/>
  <c r="Y240" i="2"/>
  <c r="S240" i="2"/>
  <c r="AB240" i="2"/>
  <c r="V240" i="2"/>
  <c r="AE240" i="2"/>
  <c r="AH240" i="2"/>
  <c r="AK240" i="2"/>
  <c r="AN240" i="2"/>
  <c r="AO240" i="2"/>
  <c r="J274" i="2"/>
  <c r="M274" i="2"/>
  <c r="P274" i="2"/>
  <c r="Y274" i="2"/>
  <c r="S274" i="2"/>
  <c r="AB274" i="2"/>
  <c r="V274" i="2"/>
  <c r="AE274" i="2"/>
  <c r="AH274" i="2"/>
  <c r="AK274" i="2"/>
  <c r="AN274" i="2"/>
  <c r="AO274" i="2"/>
  <c r="J498" i="2"/>
  <c r="M498" i="2"/>
  <c r="P498" i="2"/>
  <c r="Y498" i="2"/>
  <c r="S498" i="2"/>
  <c r="AB498" i="2"/>
  <c r="V498" i="2"/>
  <c r="AE498" i="2"/>
  <c r="AH498" i="2"/>
  <c r="AK498" i="2"/>
  <c r="AN498" i="2"/>
  <c r="AO498" i="2"/>
  <c r="J7" i="2"/>
  <c r="M7" i="2"/>
  <c r="P7" i="2"/>
  <c r="Y7" i="2"/>
  <c r="S7" i="2"/>
  <c r="AB7" i="2"/>
  <c r="V7" i="2"/>
  <c r="AE7" i="2"/>
  <c r="AH7" i="2"/>
  <c r="AK7" i="2"/>
  <c r="AN7" i="2"/>
  <c r="AO7" i="2"/>
  <c r="J222" i="2"/>
  <c r="M222" i="2"/>
  <c r="P222" i="2"/>
  <c r="Y222" i="2"/>
  <c r="S222" i="2"/>
  <c r="AB222" i="2"/>
  <c r="V222" i="2"/>
  <c r="AE222" i="2"/>
  <c r="AH222" i="2"/>
  <c r="AK222" i="2"/>
  <c r="AN222" i="2"/>
  <c r="AO222" i="2"/>
  <c r="J17" i="2"/>
  <c r="M17" i="2"/>
  <c r="P17" i="2"/>
  <c r="Y17" i="2"/>
  <c r="S17" i="2"/>
  <c r="AB17" i="2"/>
  <c r="V17" i="2"/>
  <c r="AE17" i="2"/>
  <c r="AH17" i="2"/>
  <c r="AK17" i="2"/>
  <c r="AN17" i="2"/>
  <c r="AO17" i="2"/>
  <c r="J322" i="2"/>
  <c r="M322" i="2"/>
  <c r="P322" i="2"/>
  <c r="Y322" i="2"/>
  <c r="S322" i="2"/>
  <c r="AB322" i="2"/>
  <c r="V322" i="2"/>
  <c r="AE322" i="2"/>
  <c r="AH322" i="2"/>
  <c r="AK322" i="2"/>
  <c r="AN322" i="2"/>
  <c r="AO322" i="2"/>
  <c r="J378" i="2"/>
  <c r="M378" i="2"/>
  <c r="P378" i="2"/>
  <c r="Y378" i="2"/>
  <c r="S378" i="2"/>
  <c r="AB378" i="2"/>
  <c r="V378" i="2"/>
  <c r="AE378" i="2"/>
  <c r="AH378" i="2"/>
  <c r="AK378" i="2"/>
  <c r="AN378" i="2"/>
  <c r="AO378" i="2"/>
  <c r="J485" i="2"/>
  <c r="M485" i="2"/>
  <c r="P485" i="2"/>
  <c r="Y485" i="2"/>
  <c r="S485" i="2"/>
  <c r="AB485" i="2"/>
  <c r="V485" i="2"/>
  <c r="AE485" i="2"/>
  <c r="AH485" i="2"/>
  <c r="AK485" i="2"/>
  <c r="AN485" i="2"/>
  <c r="AO485" i="2"/>
  <c r="J157" i="2"/>
  <c r="M157" i="2"/>
  <c r="P157" i="2"/>
  <c r="Y157" i="2"/>
  <c r="S157" i="2"/>
  <c r="AB157" i="2"/>
  <c r="V157" i="2"/>
  <c r="AE157" i="2"/>
  <c r="AH157" i="2"/>
  <c r="AK157" i="2"/>
  <c r="AN157" i="2"/>
  <c r="AO157" i="2"/>
  <c r="J218" i="2"/>
  <c r="M218" i="2"/>
  <c r="P218" i="2"/>
  <c r="Y218" i="2"/>
  <c r="S218" i="2"/>
  <c r="AB218" i="2"/>
  <c r="V218" i="2"/>
  <c r="AE218" i="2"/>
  <c r="AH218" i="2"/>
  <c r="AK218" i="2"/>
  <c r="AN218" i="2"/>
  <c r="AO218" i="2"/>
  <c r="J278" i="2"/>
  <c r="M278" i="2"/>
  <c r="P278" i="2"/>
  <c r="Y278" i="2"/>
  <c r="S278" i="2"/>
  <c r="AB278" i="2"/>
  <c r="V278" i="2"/>
  <c r="AE278" i="2"/>
  <c r="AH278" i="2"/>
  <c r="AK278" i="2"/>
  <c r="AN278" i="2"/>
  <c r="AO278" i="2"/>
  <c r="J365" i="2"/>
  <c r="M365" i="2"/>
  <c r="P365" i="2"/>
  <c r="Y365" i="2"/>
  <c r="S365" i="2"/>
  <c r="AB365" i="2"/>
  <c r="V365" i="2"/>
  <c r="AE365" i="2"/>
  <c r="AH365" i="2"/>
  <c r="AK365" i="2"/>
  <c r="AN365" i="2"/>
  <c r="AO365" i="2"/>
  <c r="J70" i="2"/>
  <c r="M70" i="2"/>
  <c r="P70" i="2"/>
  <c r="Y70" i="2"/>
  <c r="S70" i="2"/>
  <c r="AB70" i="2"/>
  <c r="V70" i="2"/>
  <c r="AE70" i="2"/>
  <c r="AH70" i="2"/>
  <c r="AK70" i="2"/>
  <c r="AN70" i="2"/>
  <c r="AO70" i="2"/>
  <c r="J416" i="2"/>
  <c r="M416" i="2"/>
  <c r="P416" i="2"/>
  <c r="Y416" i="2"/>
  <c r="S416" i="2"/>
  <c r="AB416" i="2"/>
  <c r="V416" i="2"/>
  <c r="AE416" i="2"/>
  <c r="AH416" i="2"/>
  <c r="AK416" i="2"/>
  <c r="AN416" i="2"/>
  <c r="AO416" i="2"/>
  <c r="J73" i="2"/>
  <c r="M73" i="2"/>
  <c r="P73" i="2"/>
  <c r="Y73" i="2"/>
  <c r="S73" i="2"/>
  <c r="AB73" i="2"/>
  <c r="V73" i="2"/>
  <c r="AE73" i="2"/>
  <c r="AH73" i="2"/>
  <c r="AK73" i="2"/>
  <c r="AN73" i="2"/>
  <c r="AO73" i="2"/>
  <c r="J368" i="2"/>
  <c r="M368" i="2"/>
  <c r="P368" i="2"/>
  <c r="Y368" i="2"/>
  <c r="S368" i="2"/>
  <c r="AB368" i="2"/>
  <c r="V368" i="2"/>
  <c r="AE368" i="2"/>
  <c r="AH368" i="2"/>
  <c r="AK368" i="2"/>
  <c r="AN368" i="2"/>
  <c r="AO368" i="2"/>
  <c r="J345" i="2"/>
  <c r="M345" i="2"/>
  <c r="P345" i="2"/>
  <c r="Y345" i="2"/>
  <c r="S345" i="2"/>
  <c r="AB345" i="2"/>
  <c r="V345" i="2"/>
  <c r="AE345" i="2"/>
  <c r="AH345" i="2"/>
  <c r="AK345" i="2"/>
  <c r="AN345" i="2"/>
  <c r="AO345" i="2"/>
  <c r="J148" i="2"/>
  <c r="M148" i="2"/>
  <c r="P148" i="2"/>
  <c r="Y148" i="2"/>
  <c r="S148" i="2"/>
  <c r="AB148" i="2"/>
  <c r="V148" i="2"/>
  <c r="AE148" i="2"/>
  <c r="AH148" i="2"/>
  <c r="AK148" i="2"/>
  <c r="AN148" i="2"/>
  <c r="AO148" i="2"/>
  <c r="J453" i="2"/>
  <c r="M453" i="2"/>
  <c r="P453" i="2"/>
  <c r="Y453" i="2"/>
  <c r="S453" i="2"/>
  <c r="AB453" i="2"/>
  <c r="V453" i="2"/>
  <c r="AE453" i="2"/>
  <c r="AH453" i="2"/>
  <c r="AK453" i="2"/>
  <c r="AN453" i="2"/>
  <c r="AO453" i="2"/>
  <c r="J475" i="2"/>
  <c r="M475" i="2"/>
  <c r="P475" i="2"/>
  <c r="Y475" i="2"/>
  <c r="S475" i="2"/>
  <c r="AB475" i="2"/>
  <c r="V475" i="2"/>
  <c r="AE475" i="2"/>
  <c r="AH475" i="2"/>
  <c r="AK475" i="2"/>
  <c r="AN475" i="2"/>
  <c r="AO475" i="2"/>
  <c r="J508" i="2"/>
  <c r="M508" i="2"/>
  <c r="P508" i="2"/>
  <c r="Y508" i="2"/>
  <c r="S508" i="2"/>
  <c r="AB508" i="2"/>
  <c r="V508" i="2"/>
  <c r="AE508" i="2"/>
  <c r="AH508" i="2"/>
  <c r="AK508" i="2"/>
  <c r="AN508" i="2"/>
  <c r="AO508" i="2"/>
  <c r="J9" i="2"/>
  <c r="M9" i="2"/>
  <c r="P9" i="2"/>
  <c r="Y9" i="2"/>
  <c r="S9" i="2"/>
  <c r="AB9" i="2"/>
  <c r="V9" i="2"/>
  <c r="AE9" i="2"/>
  <c r="AH9" i="2"/>
  <c r="AK9" i="2"/>
  <c r="AN9" i="2"/>
  <c r="AO9" i="2"/>
  <c r="J474" i="2"/>
  <c r="M474" i="2"/>
  <c r="P474" i="2"/>
  <c r="Y474" i="2"/>
  <c r="S474" i="2"/>
  <c r="AB474" i="2"/>
  <c r="V474" i="2"/>
  <c r="AE474" i="2"/>
  <c r="AH474" i="2"/>
  <c r="AK474" i="2"/>
  <c r="AN474" i="2"/>
  <c r="AO474" i="2"/>
  <c r="J441" i="2"/>
  <c r="M441" i="2"/>
  <c r="P441" i="2"/>
  <c r="Y441" i="2"/>
  <c r="S441" i="2"/>
  <c r="AB441" i="2"/>
  <c r="V441" i="2"/>
  <c r="AE441" i="2"/>
  <c r="AH441" i="2"/>
  <c r="AK441" i="2"/>
  <c r="AN441" i="2"/>
  <c r="AO441" i="2"/>
  <c r="J190" i="2"/>
  <c r="M190" i="2"/>
  <c r="P190" i="2"/>
  <c r="Y190" i="2"/>
  <c r="S190" i="2"/>
  <c r="AB190" i="2"/>
  <c r="V190" i="2"/>
  <c r="AE190" i="2"/>
  <c r="AH190" i="2"/>
  <c r="AK190" i="2"/>
  <c r="AN190" i="2"/>
  <c r="AO190" i="2"/>
  <c r="J319" i="2"/>
  <c r="M319" i="2"/>
  <c r="P319" i="2"/>
  <c r="Y319" i="2"/>
  <c r="S319" i="2"/>
  <c r="AB319" i="2"/>
  <c r="V319" i="2"/>
  <c r="AE319" i="2"/>
  <c r="AH319" i="2"/>
  <c r="AK319" i="2"/>
  <c r="AN319" i="2"/>
  <c r="AO319" i="2"/>
  <c r="J211" i="2"/>
  <c r="M211" i="2"/>
  <c r="P211" i="2"/>
  <c r="Y211" i="2"/>
  <c r="S211" i="2"/>
  <c r="AB211" i="2"/>
  <c r="V211" i="2"/>
  <c r="AE211" i="2"/>
  <c r="AH211" i="2"/>
  <c r="AK211" i="2"/>
  <c r="AN211" i="2"/>
  <c r="AO211" i="2"/>
  <c r="J300" i="2"/>
  <c r="M300" i="2"/>
  <c r="P300" i="2"/>
  <c r="Y300" i="2"/>
  <c r="S300" i="2"/>
  <c r="AB300" i="2"/>
  <c r="V300" i="2"/>
  <c r="AE300" i="2"/>
  <c r="AH300" i="2"/>
  <c r="AK300" i="2"/>
  <c r="AN300" i="2"/>
  <c r="AO300" i="2"/>
  <c r="J277" i="2"/>
  <c r="M277" i="2"/>
  <c r="P277" i="2"/>
  <c r="Y277" i="2"/>
  <c r="S277" i="2"/>
  <c r="AB277" i="2"/>
  <c r="V277" i="2"/>
  <c r="AE277" i="2"/>
  <c r="AH277" i="2"/>
  <c r="AK277" i="2"/>
  <c r="AN277" i="2"/>
  <c r="AO277" i="2"/>
  <c r="J301" i="2"/>
  <c r="M301" i="2"/>
  <c r="P301" i="2"/>
  <c r="Y301" i="2"/>
  <c r="S301" i="2"/>
  <c r="AB301" i="2"/>
  <c r="V301" i="2"/>
  <c r="AE301" i="2"/>
  <c r="AH301" i="2"/>
  <c r="AK301" i="2"/>
  <c r="AN301" i="2"/>
  <c r="AO301" i="2"/>
  <c r="J247" i="2"/>
  <c r="M247" i="2"/>
  <c r="P247" i="2"/>
  <c r="Y247" i="2"/>
  <c r="S247" i="2"/>
  <c r="AB247" i="2"/>
  <c r="V247" i="2"/>
  <c r="AE247" i="2"/>
  <c r="AH247" i="2"/>
  <c r="AK247" i="2"/>
  <c r="AN247" i="2"/>
  <c r="AO247" i="2"/>
  <c r="J326" i="2"/>
  <c r="M326" i="2"/>
  <c r="P326" i="2"/>
  <c r="Y326" i="2"/>
  <c r="S326" i="2"/>
  <c r="AB326" i="2"/>
  <c r="V326" i="2"/>
  <c r="AE326" i="2"/>
  <c r="AH326" i="2"/>
  <c r="AK326" i="2"/>
  <c r="AN326" i="2"/>
  <c r="AO326" i="2"/>
  <c r="J334" i="2"/>
  <c r="M334" i="2"/>
  <c r="P334" i="2"/>
  <c r="Y334" i="2"/>
  <c r="S334" i="2"/>
  <c r="AB334" i="2"/>
  <c r="V334" i="2"/>
  <c r="AE334" i="2"/>
  <c r="AH334" i="2"/>
  <c r="AK334" i="2"/>
  <c r="AN334" i="2"/>
  <c r="AO334" i="2"/>
  <c r="J142" i="2"/>
  <c r="M142" i="2"/>
  <c r="P142" i="2"/>
  <c r="Y142" i="2"/>
  <c r="S142" i="2"/>
  <c r="AB142" i="2"/>
  <c r="V142" i="2"/>
  <c r="AE142" i="2"/>
  <c r="AH142" i="2"/>
  <c r="AK142" i="2"/>
  <c r="AN142" i="2"/>
  <c r="AO142" i="2"/>
  <c r="J499" i="2"/>
  <c r="M499" i="2"/>
  <c r="P499" i="2"/>
  <c r="Y499" i="2"/>
  <c r="S499" i="2"/>
  <c r="AB499" i="2"/>
  <c r="V499" i="2"/>
  <c r="AE499" i="2"/>
  <c r="AH499" i="2"/>
  <c r="AK499" i="2"/>
  <c r="AN499" i="2"/>
  <c r="AO499" i="2"/>
  <c r="J321" i="2"/>
  <c r="M321" i="2"/>
  <c r="P321" i="2"/>
  <c r="Y321" i="2"/>
  <c r="S321" i="2"/>
  <c r="AB321" i="2"/>
  <c r="V321" i="2"/>
  <c r="AE321" i="2"/>
  <c r="AH321" i="2"/>
  <c r="AK321" i="2"/>
  <c r="AN321" i="2"/>
  <c r="AO321" i="2"/>
  <c r="J210" i="2"/>
  <c r="M210" i="2"/>
  <c r="P210" i="2"/>
  <c r="Y210" i="2"/>
  <c r="S210" i="2"/>
  <c r="AB210" i="2"/>
  <c r="V210" i="2"/>
  <c r="AE210" i="2"/>
  <c r="AH210" i="2"/>
  <c r="AK210" i="2"/>
  <c r="AN210" i="2"/>
  <c r="AO210" i="2"/>
  <c r="J110" i="2"/>
  <c r="M110" i="2"/>
  <c r="P110" i="2"/>
  <c r="Y110" i="2"/>
  <c r="S110" i="2"/>
  <c r="AB110" i="2"/>
  <c r="V110" i="2"/>
  <c r="AE110" i="2"/>
  <c r="AH110" i="2"/>
  <c r="AK110" i="2"/>
  <c r="AN110" i="2"/>
  <c r="AO110" i="2"/>
  <c r="J223" i="2"/>
  <c r="M223" i="2"/>
  <c r="P223" i="2"/>
  <c r="Y223" i="2"/>
  <c r="S223" i="2"/>
  <c r="AB223" i="2"/>
  <c r="V223" i="2"/>
  <c r="AE223" i="2"/>
  <c r="AH223" i="2"/>
  <c r="AK223" i="2"/>
  <c r="AN223" i="2"/>
  <c r="AO223" i="2"/>
  <c r="J335" i="2"/>
  <c r="M335" i="2"/>
  <c r="P335" i="2"/>
  <c r="Y335" i="2"/>
  <c r="S335" i="2"/>
  <c r="AB335" i="2"/>
  <c r="V335" i="2"/>
  <c r="AE335" i="2"/>
  <c r="AH335" i="2"/>
  <c r="AK335" i="2"/>
  <c r="AN335" i="2"/>
  <c r="AO335" i="2"/>
  <c r="J398" i="2"/>
  <c r="M398" i="2"/>
  <c r="P398" i="2"/>
  <c r="Y398" i="2"/>
  <c r="S398" i="2"/>
  <c r="AB398" i="2"/>
  <c r="V398" i="2"/>
  <c r="AE398" i="2"/>
  <c r="AH398" i="2"/>
  <c r="AK398" i="2"/>
  <c r="AN398" i="2"/>
  <c r="AO398" i="2"/>
  <c r="J21" i="2"/>
  <c r="M21" i="2"/>
  <c r="P21" i="2"/>
  <c r="Y21" i="2"/>
  <c r="S21" i="2"/>
  <c r="AB21" i="2"/>
  <c r="V21" i="2"/>
  <c r="AE21" i="2"/>
  <c r="AH21" i="2"/>
  <c r="AK21" i="2"/>
  <c r="AN21" i="2"/>
  <c r="AO21" i="2"/>
  <c r="J424" i="2"/>
  <c r="M424" i="2"/>
  <c r="P424" i="2"/>
  <c r="Y424" i="2"/>
  <c r="S424" i="2"/>
  <c r="AB424" i="2"/>
  <c r="V424" i="2"/>
  <c r="AE424" i="2"/>
  <c r="AH424" i="2"/>
  <c r="AK424" i="2"/>
  <c r="AN424" i="2"/>
  <c r="AO424" i="2"/>
  <c r="J30" i="2"/>
  <c r="M30" i="2"/>
  <c r="P30" i="2"/>
  <c r="Y30" i="2"/>
  <c r="S30" i="2"/>
  <c r="AB30" i="2"/>
  <c r="V30" i="2"/>
  <c r="AE30" i="2"/>
  <c r="AH30" i="2"/>
  <c r="AK30" i="2"/>
  <c r="AN30" i="2"/>
  <c r="AO30" i="2"/>
  <c r="J91" i="2"/>
  <c r="M91" i="2"/>
  <c r="P91" i="2"/>
  <c r="Y91" i="2"/>
  <c r="S91" i="2"/>
  <c r="AB91" i="2"/>
  <c r="V91" i="2"/>
  <c r="AE91" i="2"/>
  <c r="AH91" i="2"/>
  <c r="AK91" i="2"/>
  <c r="AN91" i="2"/>
  <c r="AO91" i="2"/>
  <c r="J84" i="2"/>
  <c r="M84" i="2"/>
  <c r="P84" i="2"/>
  <c r="Y84" i="2"/>
  <c r="S84" i="2"/>
  <c r="AB84" i="2"/>
  <c r="V84" i="2"/>
  <c r="AE84" i="2"/>
  <c r="AH84" i="2"/>
  <c r="AK84" i="2"/>
  <c r="AN84" i="2"/>
  <c r="AO84" i="2"/>
  <c r="J386" i="2"/>
  <c r="M386" i="2"/>
  <c r="P386" i="2"/>
  <c r="Y386" i="2"/>
  <c r="S386" i="2"/>
  <c r="AB386" i="2"/>
  <c r="V386" i="2"/>
  <c r="AE386" i="2"/>
  <c r="AH386" i="2"/>
  <c r="AK386" i="2"/>
  <c r="AN386" i="2"/>
  <c r="AO386" i="2"/>
  <c r="J260" i="2"/>
  <c r="M260" i="2"/>
  <c r="P260" i="2"/>
  <c r="Y260" i="2"/>
  <c r="S260" i="2"/>
  <c r="AB260" i="2"/>
  <c r="V260" i="2"/>
  <c r="AE260" i="2"/>
  <c r="AH260" i="2"/>
  <c r="AK260" i="2"/>
  <c r="AN260" i="2"/>
  <c r="AO260" i="2"/>
  <c r="J369" i="2"/>
  <c r="M369" i="2"/>
  <c r="P369" i="2"/>
  <c r="Y369" i="2"/>
  <c r="S369" i="2"/>
  <c r="AB369" i="2"/>
  <c r="V369" i="2"/>
  <c r="AE369" i="2"/>
  <c r="AH369" i="2"/>
  <c r="AK369" i="2"/>
  <c r="AN369" i="2"/>
  <c r="AO369" i="2"/>
  <c r="J105" i="2"/>
  <c r="M105" i="2"/>
  <c r="P105" i="2"/>
  <c r="Y105" i="2"/>
  <c r="S105" i="2"/>
  <c r="AB105" i="2"/>
  <c r="V105" i="2"/>
  <c r="AE105" i="2"/>
  <c r="AH105" i="2"/>
  <c r="AK105" i="2"/>
  <c r="AN105" i="2"/>
  <c r="AO105" i="2"/>
  <c r="J473" i="2"/>
  <c r="M473" i="2"/>
  <c r="P473" i="2"/>
  <c r="Y473" i="2"/>
  <c r="S473" i="2"/>
  <c r="AB473" i="2"/>
  <c r="V473" i="2"/>
  <c r="AE473" i="2"/>
  <c r="AH473" i="2"/>
  <c r="AK473" i="2"/>
  <c r="AN473" i="2"/>
  <c r="AO473" i="2"/>
  <c r="J407" i="2"/>
  <c r="M407" i="2"/>
  <c r="P407" i="2"/>
  <c r="Y407" i="2"/>
  <c r="S407" i="2"/>
  <c r="AB407" i="2"/>
  <c r="V407" i="2"/>
  <c r="AE407" i="2"/>
  <c r="AH407" i="2"/>
  <c r="AK407" i="2"/>
  <c r="AN407" i="2"/>
  <c r="AO407" i="2"/>
  <c r="J194" i="2"/>
  <c r="M194" i="2"/>
  <c r="P194" i="2"/>
  <c r="Y194" i="2"/>
  <c r="S194" i="2"/>
  <c r="AB194" i="2"/>
  <c r="V194" i="2"/>
  <c r="AE194" i="2"/>
  <c r="AH194" i="2"/>
  <c r="AK194" i="2"/>
  <c r="AN194" i="2"/>
  <c r="AO194" i="2"/>
  <c r="J294" i="2"/>
  <c r="M294" i="2"/>
  <c r="P294" i="2"/>
  <c r="Y294" i="2"/>
  <c r="S294" i="2"/>
  <c r="AB294" i="2"/>
  <c r="V294" i="2"/>
  <c r="AE294" i="2"/>
  <c r="AH294" i="2"/>
  <c r="AK294" i="2"/>
  <c r="AN294" i="2"/>
  <c r="AO294" i="2"/>
  <c r="J491" i="2"/>
  <c r="M491" i="2"/>
  <c r="P491" i="2"/>
  <c r="Y491" i="2"/>
  <c r="S491" i="2"/>
  <c r="AB491" i="2"/>
  <c r="V491" i="2"/>
  <c r="AE491" i="2"/>
  <c r="AH491" i="2"/>
  <c r="AK491" i="2"/>
  <c r="AN491" i="2"/>
  <c r="AO491" i="2"/>
  <c r="J492" i="2"/>
  <c r="M492" i="2"/>
  <c r="P492" i="2"/>
  <c r="Y492" i="2"/>
  <c r="S492" i="2"/>
  <c r="AB492" i="2"/>
  <c r="V492" i="2"/>
  <c r="AE492" i="2"/>
  <c r="AH492" i="2"/>
  <c r="AK492" i="2"/>
  <c r="AN492" i="2"/>
  <c r="AO492" i="2"/>
  <c r="J500" i="2"/>
  <c r="M500" i="2"/>
  <c r="P500" i="2"/>
  <c r="Y500" i="2"/>
  <c r="S500" i="2"/>
  <c r="AB500" i="2"/>
  <c r="V500" i="2"/>
  <c r="AE500" i="2"/>
  <c r="AH500" i="2"/>
  <c r="AK500" i="2"/>
  <c r="AN500" i="2"/>
  <c r="AO500" i="2"/>
  <c r="J396" i="2"/>
  <c r="M396" i="2"/>
  <c r="P396" i="2"/>
  <c r="Y396" i="2"/>
  <c r="S396" i="2"/>
  <c r="AB396" i="2"/>
  <c r="V396" i="2"/>
  <c r="AE396" i="2"/>
  <c r="AH396" i="2"/>
  <c r="AK396" i="2"/>
  <c r="AN396" i="2"/>
  <c r="AO396" i="2"/>
  <c r="J13" i="2"/>
  <c r="M13" i="2"/>
  <c r="P13" i="2"/>
  <c r="Y13" i="2"/>
  <c r="S13" i="2"/>
  <c r="AB13" i="2"/>
  <c r="V13" i="2"/>
  <c r="AE13" i="2"/>
  <c r="AH13" i="2"/>
  <c r="AK13" i="2"/>
  <c r="AN13" i="2"/>
  <c r="AO13" i="2"/>
  <c r="J133" i="2"/>
  <c r="M133" i="2"/>
  <c r="P133" i="2"/>
  <c r="Y133" i="2"/>
  <c r="S133" i="2"/>
  <c r="AB133" i="2"/>
  <c r="V133" i="2"/>
  <c r="AE133" i="2"/>
  <c r="AH133" i="2"/>
  <c r="AK133" i="2"/>
  <c r="AN133" i="2"/>
  <c r="AO133" i="2"/>
  <c r="J38" i="2"/>
  <c r="M38" i="2"/>
  <c r="P38" i="2"/>
  <c r="Y38" i="2"/>
  <c r="S38" i="2"/>
  <c r="AB38" i="2"/>
  <c r="V38" i="2"/>
  <c r="AE38" i="2"/>
  <c r="AH38" i="2"/>
  <c r="AK38" i="2"/>
  <c r="AN38" i="2"/>
  <c r="AO38" i="2"/>
  <c r="J302" i="2"/>
  <c r="M302" i="2"/>
  <c r="P302" i="2"/>
  <c r="Y302" i="2"/>
  <c r="S302" i="2"/>
  <c r="AB302" i="2"/>
  <c r="V302" i="2"/>
  <c r="AE302" i="2"/>
  <c r="AH302" i="2"/>
  <c r="AK302" i="2"/>
  <c r="AN302" i="2"/>
  <c r="AO302" i="2"/>
  <c r="J37" i="2"/>
  <c r="M37" i="2"/>
  <c r="P37" i="2"/>
  <c r="Y37" i="2"/>
  <c r="S37" i="2"/>
  <c r="AB37" i="2"/>
  <c r="V37" i="2"/>
  <c r="AE37" i="2"/>
  <c r="AH37" i="2"/>
  <c r="AK37" i="2"/>
  <c r="AN37" i="2"/>
  <c r="AO37" i="2"/>
  <c r="J186" i="2"/>
  <c r="M186" i="2"/>
  <c r="P186" i="2"/>
  <c r="Y186" i="2"/>
  <c r="S186" i="2"/>
  <c r="AB186" i="2"/>
  <c r="V186" i="2"/>
  <c r="AE186" i="2"/>
  <c r="AH186" i="2"/>
  <c r="AK186" i="2"/>
  <c r="AN186" i="2"/>
  <c r="AO186" i="2"/>
  <c r="J406" i="2"/>
  <c r="M406" i="2"/>
  <c r="P406" i="2"/>
  <c r="Y406" i="2"/>
  <c r="S406" i="2"/>
  <c r="AB406" i="2"/>
  <c r="V406" i="2"/>
  <c r="AE406" i="2"/>
  <c r="AH406" i="2"/>
  <c r="AK406" i="2"/>
  <c r="AN406" i="2"/>
  <c r="AO406" i="2"/>
  <c r="J23" i="2"/>
  <c r="M23" i="2"/>
  <c r="P23" i="2"/>
  <c r="Y23" i="2"/>
  <c r="S23" i="2"/>
  <c r="AB23" i="2"/>
  <c r="V23" i="2"/>
  <c r="AE23" i="2"/>
  <c r="AH23" i="2"/>
  <c r="AK23" i="2"/>
  <c r="AN23" i="2"/>
  <c r="AO23" i="2"/>
  <c r="J486" i="2"/>
  <c r="M486" i="2"/>
  <c r="P486" i="2"/>
  <c r="Y486" i="2"/>
  <c r="S486" i="2"/>
  <c r="AB486" i="2"/>
  <c r="V486" i="2"/>
  <c r="AE486" i="2"/>
  <c r="AH486" i="2"/>
  <c r="AK486" i="2"/>
  <c r="AN486" i="2"/>
  <c r="AO486" i="2"/>
  <c r="J159" i="2"/>
  <c r="M159" i="2"/>
  <c r="P159" i="2"/>
  <c r="Y159" i="2"/>
  <c r="S159" i="2"/>
  <c r="AB159" i="2"/>
  <c r="V159" i="2"/>
  <c r="AE159" i="2"/>
  <c r="AH159" i="2"/>
  <c r="AK159" i="2"/>
  <c r="AN159" i="2"/>
  <c r="AO159" i="2"/>
  <c r="J381" i="2"/>
  <c r="M381" i="2"/>
  <c r="P381" i="2"/>
  <c r="Y381" i="2"/>
  <c r="S381" i="2"/>
  <c r="AB381" i="2"/>
  <c r="V381" i="2"/>
  <c r="AE381" i="2"/>
  <c r="AH381" i="2"/>
  <c r="AK381" i="2"/>
  <c r="AN381" i="2"/>
  <c r="AO381" i="2"/>
  <c r="J266" i="2"/>
  <c r="M266" i="2"/>
  <c r="P266" i="2"/>
  <c r="Y266" i="2"/>
  <c r="S266" i="2"/>
  <c r="AB266" i="2"/>
  <c r="V266" i="2"/>
  <c r="AE266" i="2"/>
  <c r="AH266" i="2"/>
  <c r="AK266" i="2"/>
  <c r="AN266" i="2"/>
  <c r="AO266" i="2"/>
  <c r="J25" i="2"/>
  <c r="M25" i="2"/>
  <c r="P25" i="2"/>
  <c r="Y25" i="2"/>
  <c r="S25" i="2"/>
  <c r="AB25" i="2"/>
  <c r="V25" i="2"/>
  <c r="AE25" i="2"/>
  <c r="AH25" i="2"/>
  <c r="AK25" i="2"/>
  <c r="AN25" i="2"/>
  <c r="AO25" i="2"/>
  <c r="J303" i="2"/>
  <c r="M303" i="2"/>
  <c r="P303" i="2"/>
  <c r="Y303" i="2"/>
  <c r="S303" i="2"/>
  <c r="AB303" i="2"/>
  <c r="V303" i="2"/>
  <c r="AE303" i="2"/>
  <c r="AH303" i="2"/>
  <c r="AK303" i="2"/>
  <c r="AN303" i="2"/>
  <c r="AO303" i="2"/>
  <c r="J224" i="2"/>
  <c r="M224" i="2"/>
  <c r="P224" i="2"/>
  <c r="Y224" i="2"/>
  <c r="S224" i="2"/>
  <c r="AB224" i="2"/>
  <c r="V224" i="2"/>
  <c r="AE224" i="2"/>
  <c r="AH224" i="2"/>
  <c r="AK224" i="2"/>
  <c r="AN224" i="2"/>
  <c r="AO224" i="2"/>
  <c r="J353" i="2"/>
  <c r="M353" i="2"/>
  <c r="P353" i="2"/>
  <c r="Y353" i="2"/>
  <c r="S353" i="2"/>
  <c r="AB353" i="2"/>
  <c r="V353" i="2"/>
  <c r="AE353" i="2"/>
  <c r="AH353" i="2"/>
  <c r="AK353" i="2"/>
  <c r="AN353" i="2"/>
  <c r="AO353" i="2"/>
  <c r="J93" i="2"/>
  <c r="M93" i="2"/>
  <c r="P93" i="2"/>
  <c r="Y93" i="2"/>
  <c r="S93" i="2"/>
  <c r="AB93" i="2"/>
  <c r="V93" i="2"/>
  <c r="AE93" i="2"/>
  <c r="AH93" i="2"/>
  <c r="AK93" i="2"/>
  <c r="AN93" i="2"/>
  <c r="AO93" i="2"/>
  <c r="J66" i="2"/>
  <c r="M66" i="2"/>
  <c r="P66" i="2"/>
  <c r="Y66" i="2"/>
  <c r="S66" i="2"/>
  <c r="AB66" i="2"/>
  <c r="V66" i="2"/>
  <c r="AE66" i="2"/>
  <c r="AH66" i="2"/>
  <c r="AK66" i="2"/>
  <c r="AN66" i="2"/>
  <c r="AO66" i="2"/>
  <c r="J493" i="2"/>
  <c r="M493" i="2"/>
  <c r="P493" i="2"/>
  <c r="Y493" i="2"/>
  <c r="S493" i="2"/>
  <c r="AB493" i="2"/>
  <c r="V493" i="2"/>
  <c r="AE493" i="2"/>
  <c r="AH493" i="2"/>
  <c r="AK493" i="2"/>
  <c r="AN493" i="2"/>
  <c r="AO493" i="2"/>
  <c r="J462" i="2"/>
  <c r="M462" i="2"/>
  <c r="P462" i="2"/>
  <c r="Y462" i="2"/>
  <c r="S462" i="2"/>
  <c r="AB462" i="2"/>
  <c r="V462" i="2"/>
  <c r="AE462" i="2"/>
  <c r="AH462" i="2"/>
  <c r="AK462" i="2"/>
  <c r="AN462" i="2"/>
  <c r="AO462" i="2"/>
  <c r="J295" i="2"/>
  <c r="M295" i="2"/>
  <c r="P295" i="2"/>
  <c r="Y295" i="2"/>
  <c r="S295" i="2"/>
  <c r="AB295" i="2"/>
  <c r="V295" i="2"/>
  <c r="AE295" i="2"/>
  <c r="AH295" i="2"/>
  <c r="AK295" i="2"/>
  <c r="AN295" i="2"/>
  <c r="AO295" i="2"/>
  <c r="J449" i="2"/>
  <c r="M449" i="2"/>
  <c r="P449" i="2"/>
  <c r="Y449" i="2"/>
  <c r="S449" i="2"/>
  <c r="AB449" i="2"/>
  <c r="V449" i="2"/>
  <c r="AE449" i="2"/>
  <c r="AH449" i="2"/>
  <c r="AK449" i="2"/>
  <c r="AN449" i="2"/>
  <c r="AO449" i="2"/>
  <c r="J431" i="2"/>
  <c r="M431" i="2"/>
  <c r="P431" i="2"/>
  <c r="Y431" i="2"/>
  <c r="S431" i="2"/>
  <c r="AB431" i="2"/>
  <c r="V431" i="2"/>
  <c r="AE431" i="2"/>
  <c r="AH431" i="2"/>
  <c r="AK431" i="2"/>
  <c r="AN431" i="2"/>
  <c r="AO431" i="2"/>
  <c r="J304" i="2"/>
  <c r="M304" i="2"/>
  <c r="P304" i="2"/>
  <c r="Y304" i="2"/>
  <c r="S304" i="2"/>
  <c r="AB304" i="2"/>
  <c r="V304" i="2"/>
  <c r="AE304" i="2"/>
  <c r="AH304" i="2"/>
  <c r="AK304" i="2"/>
  <c r="AN304" i="2"/>
  <c r="AO304" i="2"/>
  <c r="J233" i="2"/>
  <c r="M233" i="2"/>
  <c r="P233" i="2"/>
  <c r="Y233" i="2"/>
  <c r="S233" i="2"/>
  <c r="AB233" i="2"/>
  <c r="V233" i="2"/>
  <c r="AE233" i="2"/>
  <c r="AH233" i="2"/>
  <c r="AK233" i="2"/>
  <c r="AN233" i="2"/>
  <c r="AO233" i="2"/>
  <c r="J82" i="2"/>
  <c r="M82" i="2"/>
  <c r="P82" i="2"/>
  <c r="Y82" i="2"/>
  <c r="S82" i="2"/>
  <c r="AB82" i="2"/>
  <c r="V82" i="2"/>
  <c r="AE82" i="2"/>
  <c r="AH82" i="2"/>
  <c r="AK82" i="2"/>
  <c r="AN82" i="2"/>
  <c r="AO82" i="2"/>
  <c r="J241" i="2"/>
  <c r="M241" i="2"/>
  <c r="P241" i="2"/>
  <c r="Y241" i="2"/>
  <c r="S241" i="2"/>
  <c r="AB241" i="2"/>
  <c r="V241" i="2"/>
  <c r="AE241" i="2"/>
  <c r="AH241" i="2"/>
  <c r="AK241" i="2"/>
  <c r="AN241" i="2"/>
  <c r="AO241" i="2"/>
  <c r="J477" i="2"/>
  <c r="M477" i="2"/>
  <c r="P477" i="2"/>
  <c r="Y477" i="2"/>
  <c r="S477" i="2"/>
  <c r="AB477" i="2"/>
  <c r="V477" i="2"/>
  <c r="AE477" i="2"/>
  <c r="AH477" i="2"/>
  <c r="AK477" i="2"/>
  <c r="AN477" i="2"/>
  <c r="AO477" i="2"/>
  <c r="J280" i="2"/>
  <c r="M280" i="2"/>
  <c r="P280" i="2"/>
  <c r="Y280" i="2"/>
  <c r="S280" i="2"/>
  <c r="AB280" i="2"/>
  <c r="V280" i="2"/>
  <c r="AE280" i="2"/>
  <c r="AH280" i="2"/>
  <c r="AK280" i="2"/>
  <c r="AN280" i="2"/>
  <c r="AO280" i="2"/>
  <c r="J336" i="2"/>
  <c r="M336" i="2"/>
  <c r="P336" i="2"/>
  <c r="Y336" i="2"/>
  <c r="S336" i="2"/>
  <c r="AB336" i="2"/>
  <c r="V336" i="2"/>
  <c r="AE336" i="2"/>
  <c r="AH336" i="2"/>
  <c r="AK336" i="2"/>
  <c r="AN336" i="2"/>
  <c r="AO336" i="2"/>
  <c r="J455" i="2"/>
  <c r="M455" i="2"/>
  <c r="P455" i="2"/>
  <c r="Y455" i="2"/>
  <c r="S455" i="2"/>
  <c r="AB455" i="2"/>
  <c r="V455" i="2"/>
  <c r="AE455" i="2"/>
  <c r="AH455" i="2"/>
  <c r="AK455" i="2"/>
  <c r="AN455" i="2"/>
  <c r="AO455" i="2"/>
  <c r="J509" i="2"/>
  <c r="M509" i="2"/>
  <c r="P509" i="2"/>
  <c r="Y509" i="2"/>
  <c r="S509" i="2"/>
  <c r="AB509" i="2"/>
  <c r="V509" i="2"/>
  <c r="AE509" i="2"/>
  <c r="AH509" i="2"/>
  <c r="AK509" i="2"/>
  <c r="AN509" i="2"/>
  <c r="AO509" i="2"/>
  <c r="J221" i="2"/>
  <c r="M221" i="2"/>
  <c r="P221" i="2"/>
  <c r="Y221" i="2"/>
  <c r="S221" i="2"/>
  <c r="AB221" i="2"/>
  <c r="V221" i="2"/>
  <c r="AE221" i="2"/>
  <c r="AH221" i="2"/>
  <c r="AK221" i="2"/>
  <c r="AN221" i="2"/>
  <c r="AO221" i="2"/>
  <c r="J176" i="2"/>
  <c r="M176" i="2"/>
  <c r="P176" i="2"/>
  <c r="Y176" i="2"/>
  <c r="S176" i="2"/>
  <c r="AB176" i="2"/>
  <c r="V176" i="2"/>
  <c r="AE176" i="2"/>
  <c r="AH176" i="2"/>
  <c r="AK176" i="2"/>
  <c r="AN176" i="2"/>
  <c r="AO176" i="2"/>
  <c r="J192" i="2"/>
  <c r="M192" i="2"/>
  <c r="P192" i="2"/>
  <c r="Y192" i="2"/>
  <c r="S192" i="2"/>
  <c r="AB192" i="2"/>
  <c r="V192" i="2"/>
  <c r="AE192" i="2"/>
  <c r="AH192" i="2"/>
  <c r="AK192" i="2"/>
  <c r="AN192" i="2"/>
  <c r="AO192" i="2"/>
  <c r="J291" i="2"/>
  <c r="M291" i="2"/>
  <c r="P291" i="2"/>
  <c r="Y291" i="2"/>
  <c r="S291" i="2"/>
  <c r="AB291" i="2"/>
  <c r="V291" i="2"/>
  <c r="AE291" i="2"/>
  <c r="AH291" i="2"/>
  <c r="AK291" i="2"/>
  <c r="AN291" i="2"/>
  <c r="AO291" i="2"/>
  <c r="J428" i="2"/>
  <c r="M428" i="2"/>
  <c r="P428" i="2"/>
  <c r="Y428" i="2"/>
  <c r="S428" i="2"/>
  <c r="AB428" i="2"/>
  <c r="V428" i="2"/>
  <c r="AE428" i="2"/>
  <c r="AH428" i="2"/>
  <c r="AK428" i="2"/>
  <c r="AN428" i="2"/>
  <c r="AO428" i="2"/>
  <c r="J252" i="2"/>
  <c r="M252" i="2"/>
  <c r="P252" i="2"/>
  <c r="Y252" i="2"/>
  <c r="S252" i="2"/>
  <c r="AB252" i="2"/>
  <c r="V252" i="2"/>
  <c r="AE252" i="2"/>
  <c r="AH252" i="2"/>
  <c r="AK252" i="2"/>
  <c r="AN252" i="2"/>
  <c r="AO252" i="2"/>
  <c r="J279" i="2"/>
  <c r="M279" i="2"/>
  <c r="P279" i="2"/>
  <c r="Y279" i="2"/>
  <c r="S279" i="2"/>
  <c r="AB279" i="2"/>
  <c r="V279" i="2"/>
  <c r="AE279" i="2"/>
  <c r="AH279" i="2"/>
  <c r="AK279" i="2"/>
  <c r="AN279" i="2"/>
  <c r="AO279" i="2"/>
  <c r="J305" i="2"/>
  <c r="M305" i="2"/>
  <c r="P305" i="2"/>
  <c r="Y305" i="2"/>
  <c r="S305" i="2"/>
  <c r="AB305" i="2"/>
  <c r="V305" i="2"/>
  <c r="AE305" i="2"/>
  <c r="AH305" i="2"/>
  <c r="AK305" i="2"/>
  <c r="AN305" i="2"/>
  <c r="AO305" i="2"/>
  <c r="J225" i="2"/>
  <c r="M225" i="2"/>
  <c r="P225" i="2"/>
  <c r="Y225" i="2"/>
  <c r="S225" i="2"/>
  <c r="AB225" i="2"/>
  <c r="V225" i="2"/>
  <c r="AE225" i="2"/>
  <c r="AH225" i="2"/>
  <c r="AK225" i="2"/>
  <c r="AN225" i="2"/>
  <c r="AO225" i="2"/>
  <c r="J433" i="2"/>
  <c r="M433" i="2"/>
  <c r="P433" i="2"/>
  <c r="Y433" i="2"/>
  <c r="S433" i="2"/>
  <c r="AB433" i="2"/>
  <c r="V433" i="2"/>
  <c r="AE433" i="2"/>
  <c r="AH433" i="2"/>
  <c r="AK433" i="2"/>
  <c r="AN433" i="2"/>
  <c r="AO433" i="2"/>
  <c r="J178" i="2"/>
  <c r="M178" i="2"/>
  <c r="P178" i="2"/>
  <c r="Y178" i="2"/>
  <c r="S178" i="2"/>
  <c r="AB178" i="2"/>
  <c r="V178" i="2"/>
  <c r="AE178" i="2"/>
  <c r="AH178" i="2"/>
  <c r="AK178" i="2"/>
  <c r="AN178" i="2"/>
  <c r="AO178" i="2"/>
  <c r="J220" i="2"/>
  <c r="M220" i="2"/>
  <c r="P220" i="2"/>
  <c r="Y220" i="2"/>
  <c r="S220" i="2"/>
  <c r="AB220" i="2"/>
  <c r="V220" i="2"/>
  <c r="AE220" i="2"/>
  <c r="AH220" i="2"/>
  <c r="AK220" i="2"/>
  <c r="AN220" i="2"/>
  <c r="AO220" i="2"/>
  <c r="J187" i="2"/>
  <c r="M187" i="2"/>
  <c r="P187" i="2"/>
  <c r="Y187" i="2"/>
  <c r="S187" i="2"/>
  <c r="AB187" i="2"/>
  <c r="V187" i="2"/>
  <c r="AE187" i="2"/>
  <c r="AH187" i="2"/>
  <c r="AK187" i="2"/>
  <c r="AN187" i="2"/>
  <c r="AO187" i="2"/>
  <c r="J120" i="2"/>
  <c r="M120" i="2"/>
  <c r="P120" i="2"/>
  <c r="Y120" i="2"/>
  <c r="S120" i="2"/>
  <c r="AB120" i="2"/>
  <c r="V120" i="2"/>
  <c r="AE120" i="2"/>
  <c r="AH120" i="2"/>
  <c r="AK120" i="2"/>
  <c r="AN120" i="2"/>
  <c r="AO120" i="2"/>
  <c r="J199" i="2"/>
  <c r="M199" i="2"/>
  <c r="P199" i="2"/>
  <c r="Y199" i="2"/>
  <c r="S199" i="2"/>
  <c r="AB199" i="2"/>
  <c r="V199" i="2"/>
  <c r="AE199" i="2"/>
  <c r="AH199" i="2"/>
  <c r="AK199" i="2"/>
  <c r="AN199" i="2"/>
  <c r="AO199" i="2"/>
  <c r="J242" i="2"/>
  <c r="M242" i="2"/>
  <c r="P242" i="2"/>
  <c r="Y242" i="2"/>
  <c r="S242" i="2"/>
  <c r="AB242" i="2"/>
  <c r="V242" i="2"/>
  <c r="AE242" i="2"/>
  <c r="AH242" i="2"/>
  <c r="AK242" i="2"/>
  <c r="AN242" i="2"/>
  <c r="AO242" i="2"/>
  <c r="J438" i="2"/>
  <c r="M438" i="2"/>
  <c r="P438" i="2"/>
  <c r="Y438" i="2"/>
  <c r="S438" i="2"/>
  <c r="AB438" i="2"/>
  <c r="V438" i="2"/>
  <c r="AE438" i="2"/>
  <c r="AH438" i="2"/>
  <c r="AK438" i="2"/>
  <c r="AN438" i="2"/>
  <c r="AO438" i="2"/>
  <c r="J501" i="2"/>
  <c r="M501" i="2"/>
  <c r="P501" i="2"/>
  <c r="Y501" i="2"/>
  <c r="S501" i="2"/>
  <c r="AB501" i="2"/>
  <c r="V501" i="2"/>
  <c r="AE501" i="2"/>
  <c r="AH501" i="2"/>
  <c r="AK501" i="2"/>
  <c r="AN501" i="2"/>
  <c r="AO501" i="2"/>
  <c r="J426" i="2"/>
  <c r="M426" i="2"/>
  <c r="P426" i="2"/>
  <c r="Y426" i="2"/>
  <c r="S426" i="2"/>
  <c r="AB426" i="2"/>
  <c r="V426" i="2"/>
  <c r="AE426" i="2"/>
  <c r="AH426" i="2"/>
  <c r="AK426" i="2"/>
  <c r="AN426" i="2"/>
  <c r="AO426" i="2"/>
  <c r="J36" i="2"/>
  <c r="M36" i="2"/>
  <c r="P36" i="2"/>
  <c r="Y36" i="2"/>
  <c r="S36" i="2"/>
  <c r="AB36" i="2"/>
  <c r="V36" i="2"/>
  <c r="AE36" i="2"/>
  <c r="AH36" i="2"/>
  <c r="AK36" i="2"/>
  <c r="AN36" i="2"/>
  <c r="AO36" i="2"/>
  <c r="J394" i="2"/>
  <c r="M394" i="2"/>
  <c r="P394" i="2"/>
  <c r="Y394" i="2"/>
  <c r="S394" i="2"/>
  <c r="AB394" i="2"/>
  <c r="V394" i="2"/>
  <c r="AE394" i="2"/>
  <c r="AH394" i="2"/>
  <c r="AK394" i="2"/>
  <c r="AN394" i="2"/>
  <c r="AO394" i="2"/>
  <c r="J32" i="2"/>
  <c r="M32" i="2"/>
  <c r="P32" i="2"/>
  <c r="Y32" i="2"/>
  <c r="S32" i="2"/>
  <c r="AB32" i="2"/>
  <c r="V32" i="2"/>
  <c r="AE32" i="2"/>
  <c r="AH32" i="2"/>
  <c r="AK32" i="2"/>
  <c r="AN32" i="2"/>
  <c r="AO32" i="2"/>
  <c r="J126" i="2"/>
  <c r="M126" i="2"/>
  <c r="P126" i="2"/>
  <c r="Y126" i="2"/>
  <c r="S126" i="2"/>
  <c r="AB126" i="2"/>
  <c r="V126" i="2"/>
  <c r="AE126" i="2"/>
  <c r="AH126" i="2"/>
  <c r="AK126" i="2"/>
  <c r="AN126" i="2"/>
  <c r="AO126" i="2"/>
  <c r="J137" i="2"/>
  <c r="M137" i="2"/>
  <c r="P137" i="2"/>
  <c r="Y137" i="2"/>
  <c r="S137" i="2"/>
  <c r="AB137" i="2"/>
  <c r="V137" i="2"/>
  <c r="AE137" i="2"/>
  <c r="AH137" i="2"/>
  <c r="AK137" i="2"/>
  <c r="AN137" i="2"/>
  <c r="AO137" i="2"/>
  <c r="J191" i="2"/>
  <c r="M191" i="2"/>
  <c r="P191" i="2"/>
  <c r="Y191" i="2"/>
  <c r="S191" i="2"/>
  <c r="AB191" i="2"/>
  <c r="V191" i="2"/>
  <c r="AE191" i="2"/>
  <c r="AH191" i="2"/>
  <c r="AK191" i="2"/>
  <c r="AN191" i="2"/>
  <c r="AO191" i="2"/>
  <c r="J315" i="2"/>
  <c r="M315" i="2"/>
  <c r="P315" i="2"/>
  <c r="Y315" i="2"/>
  <c r="S315" i="2"/>
  <c r="AB315" i="2"/>
  <c r="V315" i="2"/>
  <c r="AE315" i="2"/>
  <c r="AH315" i="2"/>
  <c r="AK315" i="2"/>
  <c r="AN315" i="2"/>
  <c r="AO315" i="2"/>
  <c r="J111" i="2"/>
  <c r="M111" i="2"/>
  <c r="P111" i="2"/>
  <c r="Y111" i="2"/>
  <c r="S111" i="2"/>
  <c r="AB111" i="2"/>
  <c r="V111" i="2"/>
  <c r="AE111" i="2"/>
  <c r="AH111" i="2"/>
  <c r="AK111" i="2"/>
  <c r="AN111" i="2"/>
  <c r="AO111" i="2"/>
  <c r="J248" i="2"/>
  <c r="M248" i="2"/>
  <c r="P248" i="2"/>
  <c r="Y248" i="2"/>
  <c r="S248" i="2"/>
  <c r="AB248" i="2"/>
  <c r="V248" i="2"/>
  <c r="AE248" i="2"/>
  <c r="AH248" i="2"/>
  <c r="AK248" i="2"/>
  <c r="AN248" i="2"/>
  <c r="AO248" i="2"/>
  <c r="J306" i="2"/>
  <c r="M306" i="2"/>
  <c r="P306" i="2"/>
  <c r="Y306" i="2"/>
  <c r="S306" i="2"/>
  <c r="AB306" i="2"/>
  <c r="V306" i="2"/>
  <c r="AE306" i="2"/>
  <c r="AH306" i="2"/>
  <c r="AK306" i="2"/>
  <c r="AN306" i="2"/>
  <c r="AO306" i="2"/>
  <c r="J466" i="2"/>
  <c r="M466" i="2"/>
  <c r="P466" i="2"/>
  <c r="Y466" i="2"/>
  <c r="S466" i="2"/>
  <c r="AB466" i="2"/>
  <c r="V466" i="2"/>
  <c r="AE466" i="2"/>
  <c r="AH466" i="2"/>
  <c r="AK466" i="2"/>
  <c r="AN466" i="2"/>
  <c r="AO466" i="2"/>
  <c r="J11" i="2"/>
  <c r="M11" i="2"/>
  <c r="P11" i="2"/>
  <c r="Y11" i="2"/>
  <c r="S11" i="2"/>
  <c r="AB11" i="2"/>
  <c r="V11" i="2"/>
  <c r="AE11" i="2"/>
  <c r="AH11" i="2"/>
  <c r="AK11" i="2"/>
  <c r="AN11" i="2"/>
  <c r="AO11" i="2"/>
  <c r="J201" i="2"/>
  <c r="M201" i="2"/>
  <c r="P201" i="2"/>
  <c r="Y201" i="2"/>
  <c r="S201" i="2"/>
  <c r="AB201" i="2"/>
  <c r="V201" i="2"/>
  <c r="AE201" i="2"/>
  <c r="AH201" i="2"/>
  <c r="AK201" i="2"/>
  <c r="AN201" i="2"/>
  <c r="AO201" i="2"/>
  <c r="J202" i="2"/>
  <c r="M202" i="2"/>
  <c r="P202" i="2"/>
  <c r="Y202" i="2"/>
  <c r="S202" i="2"/>
  <c r="AB202" i="2"/>
  <c r="V202" i="2"/>
  <c r="AE202" i="2"/>
  <c r="AH202" i="2"/>
  <c r="AK202" i="2"/>
  <c r="AN202" i="2"/>
  <c r="AO202" i="2"/>
  <c r="J243" i="2"/>
  <c r="M243" i="2"/>
  <c r="P243" i="2"/>
  <c r="Y243" i="2"/>
  <c r="S243" i="2"/>
  <c r="AB243" i="2"/>
  <c r="V243" i="2"/>
  <c r="AE243" i="2"/>
  <c r="AH243" i="2"/>
  <c r="AK243" i="2"/>
  <c r="AN243" i="2"/>
  <c r="AO243" i="2"/>
  <c r="J179" i="2"/>
  <c r="M179" i="2"/>
  <c r="P179" i="2"/>
  <c r="Y179" i="2"/>
  <c r="S179" i="2"/>
  <c r="AB179" i="2"/>
  <c r="V179" i="2"/>
  <c r="AE179" i="2"/>
  <c r="AH179" i="2"/>
  <c r="AK179" i="2"/>
  <c r="AN179" i="2"/>
  <c r="AO179" i="2"/>
  <c r="J226" i="2"/>
  <c r="M226" i="2"/>
  <c r="P226" i="2"/>
  <c r="Y226" i="2"/>
  <c r="S226" i="2"/>
  <c r="AB226" i="2"/>
  <c r="V226" i="2"/>
  <c r="AE226" i="2"/>
  <c r="AH226" i="2"/>
  <c r="AK226" i="2"/>
  <c r="AN226" i="2"/>
  <c r="AO226" i="2"/>
  <c r="J203" i="2"/>
  <c r="M203" i="2"/>
  <c r="P203" i="2"/>
  <c r="Y203" i="2"/>
  <c r="S203" i="2"/>
  <c r="AB203" i="2"/>
  <c r="V203" i="2"/>
  <c r="AE203" i="2"/>
  <c r="AH203" i="2"/>
  <c r="AK203" i="2"/>
  <c r="AN203" i="2"/>
  <c r="AO203" i="2"/>
  <c r="J172" i="2"/>
  <c r="M172" i="2"/>
  <c r="P172" i="2"/>
  <c r="Y172" i="2"/>
  <c r="S172" i="2"/>
  <c r="AB172" i="2"/>
  <c r="V172" i="2"/>
  <c r="AE172" i="2"/>
  <c r="AH172" i="2"/>
  <c r="AK172" i="2"/>
  <c r="AN172" i="2"/>
  <c r="AO172" i="2"/>
  <c r="J400" i="2"/>
  <c r="M400" i="2"/>
  <c r="P400" i="2"/>
  <c r="Y400" i="2"/>
  <c r="S400" i="2"/>
  <c r="AB400" i="2"/>
  <c r="V400" i="2"/>
  <c r="AE400" i="2"/>
  <c r="AH400" i="2"/>
  <c r="AK400" i="2"/>
  <c r="AN400" i="2"/>
  <c r="AO400" i="2"/>
  <c r="J284" i="2"/>
  <c r="M284" i="2"/>
  <c r="P284" i="2"/>
  <c r="Y284" i="2"/>
  <c r="S284" i="2"/>
  <c r="AB284" i="2"/>
  <c r="V284" i="2"/>
  <c r="AE284" i="2"/>
  <c r="AH284" i="2"/>
  <c r="AK284" i="2"/>
  <c r="AN284" i="2"/>
  <c r="AO284" i="2"/>
  <c r="J20" i="2"/>
  <c r="M20" i="2"/>
  <c r="P20" i="2"/>
  <c r="Y20" i="2"/>
  <c r="S20" i="2"/>
  <c r="AB20" i="2"/>
  <c r="V20" i="2"/>
  <c r="AE20" i="2"/>
  <c r="AH20" i="2"/>
  <c r="AK20" i="2"/>
  <c r="AN20" i="2"/>
  <c r="AO20" i="2"/>
  <c r="J450" i="2"/>
  <c r="M450" i="2"/>
  <c r="P450" i="2"/>
  <c r="Y450" i="2"/>
  <c r="S450" i="2"/>
  <c r="AB450" i="2"/>
  <c r="V450" i="2"/>
  <c r="AE450" i="2"/>
  <c r="AH450" i="2"/>
  <c r="AK450" i="2"/>
  <c r="AN450" i="2"/>
  <c r="AO450" i="2"/>
  <c r="J227" i="2"/>
  <c r="M227" i="2"/>
  <c r="P227" i="2"/>
  <c r="Y227" i="2"/>
  <c r="S227" i="2"/>
  <c r="AB227" i="2"/>
  <c r="V227" i="2"/>
  <c r="AE227" i="2"/>
  <c r="AH227" i="2"/>
  <c r="AK227" i="2"/>
  <c r="AN227" i="2"/>
  <c r="AO227" i="2"/>
  <c r="J228" i="2"/>
  <c r="M228" i="2"/>
  <c r="P228" i="2"/>
  <c r="Y228" i="2"/>
  <c r="S228" i="2"/>
  <c r="AB228" i="2"/>
  <c r="V228" i="2"/>
  <c r="AE228" i="2"/>
  <c r="AH228" i="2"/>
  <c r="AK228" i="2"/>
  <c r="AN228" i="2"/>
  <c r="AO228" i="2"/>
  <c r="J132" i="2"/>
  <c r="M132" i="2"/>
  <c r="P132" i="2"/>
  <c r="Y132" i="2"/>
  <c r="S132" i="2"/>
  <c r="AB132" i="2"/>
  <c r="V132" i="2"/>
  <c r="AE132" i="2"/>
  <c r="AH132" i="2"/>
  <c r="AK132" i="2"/>
  <c r="AN132" i="2"/>
  <c r="AO132" i="2"/>
  <c r="J54" i="2"/>
  <c r="M54" i="2"/>
  <c r="P54" i="2"/>
  <c r="Y54" i="2"/>
  <c r="S54" i="2"/>
  <c r="AB54" i="2"/>
  <c r="V54" i="2"/>
  <c r="AE54" i="2"/>
  <c r="AH54" i="2"/>
  <c r="AK54" i="2"/>
  <c r="AN54" i="2"/>
  <c r="AO54" i="2"/>
  <c r="J208" i="2"/>
  <c r="M208" i="2"/>
  <c r="P208" i="2"/>
  <c r="Y208" i="2"/>
  <c r="S208" i="2"/>
  <c r="AB208" i="2"/>
  <c r="V208" i="2"/>
  <c r="AE208" i="2"/>
  <c r="AH208" i="2"/>
  <c r="AK208" i="2"/>
  <c r="AN208" i="2"/>
  <c r="AO208" i="2"/>
  <c r="J467" i="2"/>
  <c r="M467" i="2"/>
  <c r="P467" i="2"/>
  <c r="Y467" i="2"/>
  <c r="S467" i="2"/>
  <c r="AB467" i="2"/>
  <c r="V467" i="2"/>
  <c r="AE467" i="2"/>
  <c r="AH467" i="2"/>
  <c r="AK467" i="2"/>
  <c r="AN467" i="2"/>
  <c r="AO467" i="2"/>
  <c r="J275" i="2"/>
  <c r="M275" i="2"/>
  <c r="P275" i="2"/>
  <c r="Y275" i="2"/>
  <c r="S275" i="2"/>
  <c r="AB275" i="2"/>
  <c r="V275" i="2"/>
  <c r="AE275" i="2"/>
  <c r="AH275" i="2"/>
  <c r="AK275" i="2"/>
  <c r="AN275" i="2"/>
  <c r="AO275" i="2"/>
  <c r="J212" i="2"/>
  <c r="M212" i="2"/>
  <c r="P212" i="2"/>
  <c r="Y212" i="2"/>
  <c r="S212" i="2"/>
  <c r="AB212" i="2"/>
  <c r="V212" i="2"/>
  <c r="AE212" i="2"/>
  <c r="AH212" i="2"/>
  <c r="AK212" i="2"/>
  <c r="AN212" i="2"/>
  <c r="AO212" i="2"/>
  <c r="J382" i="2"/>
  <c r="M382" i="2"/>
  <c r="P382" i="2"/>
  <c r="Y382" i="2"/>
  <c r="S382" i="2"/>
  <c r="AB382" i="2"/>
  <c r="V382" i="2"/>
  <c r="AE382" i="2"/>
  <c r="AH382" i="2"/>
  <c r="AK382" i="2"/>
  <c r="AN382" i="2"/>
  <c r="AO382" i="2"/>
  <c r="J75" i="2"/>
  <c r="M75" i="2"/>
  <c r="P75" i="2"/>
  <c r="Y75" i="2"/>
  <c r="S75" i="2"/>
  <c r="AB75" i="2"/>
  <c r="V75" i="2"/>
  <c r="AE75" i="2"/>
  <c r="AH75" i="2"/>
  <c r="AK75" i="2"/>
  <c r="AN75" i="2"/>
  <c r="AO75" i="2"/>
  <c r="J281" i="2"/>
  <c r="M281" i="2"/>
  <c r="P281" i="2"/>
  <c r="Y281" i="2"/>
  <c r="S281" i="2"/>
  <c r="AB281" i="2"/>
  <c r="V281" i="2"/>
  <c r="AE281" i="2"/>
  <c r="AH281" i="2"/>
  <c r="AK281" i="2"/>
  <c r="AN281" i="2"/>
  <c r="AO281" i="2"/>
  <c r="J65" i="2"/>
  <c r="M65" i="2"/>
  <c r="P65" i="2"/>
  <c r="Y65" i="2"/>
  <c r="S65" i="2"/>
  <c r="AB65" i="2"/>
  <c r="V65" i="2"/>
  <c r="AE65" i="2"/>
  <c r="AH65" i="2"/>
  <c r="AK65" i="2"/>
  <c r="AN65" i="2"/>
  <c r="AO65" i="2"/>
  <c r="J267" i="2"/>
  <c r="M267" i="2"/>
  <c r="P267" i="2"/>
  <c r="Y267" i="2"/>
  <c r="S267" i="2"/>
  <c r="AB267" i="2"/>
  <c r="V267" i="2"/>
  <c r="AE267" i="2"/>
  <c r="AH267" i="2"/>
  <c r="AK267" i="2"/>
  <c r="AN267" i="2"/>
  <c r="AO267" i="2"/>
  <c r="J468" i="2"/>
  <c r="M468" i="2"/>
  <c r="P468" i="2"/>
  <c r="Y468" i="2"/>
  <c r="S468" i="2"/>
  <c r="AB468" i="2"/>
  <c r="V468" i="2"/>
  <c r="AE468" i="2"/>
  <c r="AH468" i="2"/>
  <c r="AK468" i="2"/>
  <c r="AN468" i="2"/>
  <c r="AO468" i="2"/>
  <c r="J417" i="2"/>
  <c r="M417" i="2"/>
  <c r="P417" i="2"/>
  <c r="Y417" i="2"/>
  <c r="S417" i="2"/>
  <c r="AB417" i="2"/>
  <c r="V417" i="2"/>
  <c r="AE417" i="2"/>
  <c r="AH417" i="2"/>
  <c r="AK417" i="2"/>
  <c r="AN417" i="2"/>
  <c r="AO417" i="2"/>
  <c r="J74" i="2"/>
  <c r="M74" i="2"/>
  <c r="P74" i="2"/>
  <c r="Y74" i="2"/>
  <c r="S74" i="2"/>
  <c r="AB74" i="2"/>
  <c r="V74" i="2"/>
  <c r="AE74" i="2"/>
  <c r="AH74" i="2"/>
  <c r="AK74" i="2"/>
  <c r="AN74" i="2"/>
  <c r="AO74" i="2"/>
  <c r="J354" i="2"/>
  <c r="M354" i="2"/>
  <c r="P354" i="2"/>
  <c r="Y354" i="2"/>
  <c r="S354" i="2"/>
  <c r="AB354" i="2"/>
  <c r="V354" i="2"/>
  <c r="AE354" i="2"/>
  <c r="AH354" i="2"/>
  <c r="AK354" i="2"/>
  <c r="AN354" i="2"/>
  <c r="AO354" i="2"/>
  <c r="J209" i="2"/>
  <c r="M209" i="2"/>
  <c r="P209" i="2"/>
  <c r="Y209" i="2"/>
  <c r="S209" i="2"/>
  <c r="AB209" i="2"/>
  <c r="V209" i="2"/>
  <c r="AE209" i="2"/>
  <c r="AH209" i="2"/>
  <c r="AK209" i="2"/>
  <c r="AN209" i="2"/>
  <c r="AO209" i="2"/>
  <c r="J446" i="2"/>
  <c r="M446" i="2"/>
  <c r="P446" i="2"/>
  <c r="Y446" i="2"/>
  <c r="S446" i="2"/>
  <c r="AB446" i="2"/>
  <c r="V446" i="2"/>
  <c r="AE446" i="2"/>
  <c r="AH446" i="2"/>
  <c r="AK446" i="2"/>
  <c r="AN446" i="2"/>
  <c r="AO446" i="2"/>
  <c r="J188" i="2"/>
  <c r="M188" i="2"/>
  <c r="P188" i="2"/>
  <c r="Y188" i="2"/>
  <c r="S188" i="2"/>
  <c r="AB188" i="2"/>
  <c r="V188" i="2"/>
  <c r="AE188" i="2"/>
  <c r="AH188" i="2"/>
  <c r="AK188" i="2"/>
  <c r="AN188" i="2"/>
  <c r="AO188" i="2"/>
  <c r="J76" i="2"/>
  <c r="M76" i="2"/>
  <c r="P76" i="2"/>
  <c r="Y76" i="2"/>
  <c r="S76" i="2"/>
  <c r="AB76" i="2"/>
  <c r="V76" i="2"/>
  <c r="AE76" i="2"/>
  <c r="AH76" i="2"/>
  <c r="AK76" i="2"/>
  <c r="AN76" i="2"/>
  <c r="AO76" i="2"/>
  <c r="J15" i="2"/>
  <c r="M15" i="2"/>
  <c r="P15" i="2"/>
  <c r="Y15" i="2"/>
  <c r="S15" i="2"/>
  <c r="AB15" i="2"/>
  <c r="V15" i="2"/>
  <c r="AE15" i="2"/>
  <c r="AH15" i="2"/>
  <c r="AK15" i="2"/>
  <c r="AN15" i="2"/>
  <c r="AO15" i="2"/>
  <c r="J489" i="2"/>
  <c r="M489" i="2"/>
  <c r="P489" i="2"/>
  <c r="Y489" i="2"/>
  <c r="S489" i="2"/>
  <c r="AB489" i="2"/>
  <c r="V489" i="2"/>
  <c r="AE489" i="2"/>
  <c r="AH489" i="2"/>
  <c r="AK489" i="2"/>
  <c r="AN489" i="2"/>
  <c r="AO489" i="2"/>
  <c r="J231" i="2"/>
  <c r="M231" i="2"/>
  <c r="P231" i="2"/>
  <c r="Y231" i="2"/>
  <c r="S231" i="2"/>
  <c r="AB231" i="2"/>
  <c r="V231" i="2"/>
  <c r="AE231" i="2"/>
  <c r="AH231" i="2"/>
  <c r="AK231" i="2"/>
  <c r="AN231" i="2"/>
  <c r="AO231" i="2"/>
  <c r="J39" i="2"/>
  <c r="M39" i="2"/>
  <c r="P39" i="2"/>
  <c r="Y39" i="2"/>
  <c r="S39" i="2"/>
  <c r="AB39" i="2"/>
  <c r="V39" i="2"/>
  <c r="AE39" i="2"/>
  <c r="AH39" i="2"/>
  <c r="AK39" i="2"/>
  <c r="AN39" i="2"/>
  <c r="AO39" i="2"/>
  <c r="J249" i="2"/>
  <c r="M249" i="2"/>
  <c r="P249" i="2"/>
  <c r="Y249" i="2"/>
  <c r="S249" i="2"/>
  <c r="AB249" i="2"/>
  <c r="V249" i="2"/>
  <c r="AE249" i="2"/>
  <c r="AH249" i="2"/>
  <c r="AK249" i="2"/>
  <c r="AN249" i="2"/>
  <c r="AO249" i="2"/>
  <c r="J513" i="2"/>
  <c r="M513" i="2"/>
  <c r="P513" i="2"/>
  <c r="Y513" i="2"/>
  <c r="S513" i="2"/>
  <c r="AB513" i="2"/>
  <c r="V513" i="2"/>
  <c r="AE513" i="2"/>
  <c r="AH513" i="2"/>
  <c r="AK513" i="2"/>
  <c r="AN513" i="2"/>
  <c r="AO513" i="2"/>
  <c r="J216" i="2"/>
  <c r="M216" i="2"/>
  <c r="P216" i="2"/>
  <c r="Y216" i="2"/>
  <c r="S216" i="2"/>
  <c r="AB216" i="2"/>
  <c r="V216" i="2"/>
  <c r="AE216" i="2"/>
  <c r="AH216" i="2"/>
  <c r="AK216" i="2"/>
  <c r="AN216" i="2"/>
  <c r="AO216" i="2"/>
  <c r="J236" i="2"/>
  <c r="M236" i="2"/>
  <c r="P236" i="2"/>
  <c r="Y236" i="2"/>
  <c r="S236" i="2"/>
  <c r="AB236" i="2"/>
  <c r="V236" i="2"/>
  <c r="AE236" i="2"/>
  <c r="AH236" i="2"/>
  <c r="AK236" i="2"/>
  <c r="AN236" i="2"/>
  <c r="AO236" i="2"/>
  <c r="J83" i="2"/>
  <c r="M83" i="2"/>
  <c r="P83" i="2"/>
  <c r="Y83" i="2"/>
  <c r="S83" i="2"/>
  <c r="AB83" i="2"/>
  <c r="V83" i="2"/>
  <c r="AE83" i="2"/>
  <c r="AH83" i="2"/>
  <c r="AK83" i="2"/>
  <c r="AN83" i="2"/>
  <c r="AO83" i="2"/>
  <c r="J344" i="2"/>
  <c r="M344" i="2"/>
  <c r="P344" i="2"/>
  <c r="Y344" i="2"/>
  <c r="S344" i="2"/>
  <c r="AB344" i="2"/>
  <c r="V344" i="2"/>
  <c r="AE344" i="2"/>
  <c r="AH344" i="2"/>
  <c r="AK344" i="2"/>
  <c r="AN344" i="2"/>
  <c r="AO344" i="2"/>
  <c r="J45" i="2"/>
  <c r="M45" i="2"/>
  <c r="P45" i="2"/>
  <c r="Y45" i="2"/>
  <c r="S45" i="2"/>
  <c r="AB45" i="2"/>
  <c r="V45" i="2"/>
  <c r="AE45" i="2"/>
  <c r="AH45" i="2"/>
  <c r="AK45" i="2"/>
  <c r="AN45" i="2"/>
  <c r="AO45" i="2"/>
  <c r="J135" i="2"/>
  <c r="M135" i="2"/>
  <c r="P135" i="2"/>
  <c r="Y135" i="2"/>
  <c r="S135" i="2"/>
  <c r="AB135" i="2"/>
  <c r="V135" i="2"/>
  <c r="AE135" i="2"/>
  <c r="AH135" i="2"/>
  <c r="AK135" i="2"/>
  <c r="AN135" i="2"/>
  <c r="AO135" i="2"/>
  <c r="J180" i="2"/>
  <c r="M180" i="2"/>
  <c r="P180" i="2"/>
  <c r="Y180" i="2"/>
  <c r="S180" i="2"/>
  <c r="AB180" i="2"/>
  <c r="V180" i="2"/>
  <c r="AE180" i="2"/>
  <c r="AH180" i="2"/>
  <c r="AK180" i="2"/>
  <c r="AN180" i="2"/>
  <c r="AO180" i="2"/>
  <c r="J370" i="2"/>
  <c r="M370" i="2"/>
  <c r="P370" i="2"/>
  <c r="Y370" i="2"/>
  <c r="S370" i="2"/>
  <c r="AB370" i="2"/>
  <c r="V370" i="2"/>
  <c r="AE370" i="2"/>
  <c r="AH370" i="2"/>
  <c r="AK370" i="2"/>
  <c r="AN370" i="2"/>
  <c r="AO370" i="2"/>
  <c r="J387" i="2"/>
  <c r="M387" i="2"/>
  <c r="P387" i="2"/>
  <c r="Y387" i="2"/>
  <c r="S387" i="2"/>
  <c r="AB387" i="2"/>
  <c r="V387" i="2"/>
  <c r="AE387" i="2"/>
  <c r="AH387" i="2"/>
  <c r="AK387" i="2"/>
  <c r="AN387" i="2"/>
  <c r="AO387" i="2"/>
  <c r="J27" i="2"/>
  <c r="M27" i="2"/>
  <c r="P27" i="2"/>
  <c r="Y27" i="2"/>
  <c r="S27" i="2"/>
  <c r="AB27" i="2"/>
  <c r="V27" i="2"/>
  <c r="AE27" i="2"/>
  <c r="AH27" i="2"/>
  <c r="AK27" i="2"/>
  <c r="AN27" i="2"/>
  <c r="AO27" i="2"/>
  <c r="J320" i="2"/>
  <c r="M320" i="2"/>
  <c r="P320" i="2"/>
  <c r="Y320" i="2"/>
  <c r="S320" i="2"/>
  <c r="AB320" i="2"/>
  <c r="V320" i="2"/>
  <c r="AE320" i="2"/>
  <c r="AH320" i="2"/>
  <c r="AK320" i="2"/>
  <c r="AN320" i="2"/>
  <c r="AO320" i="2"/>
  <c r="J355" i="2"/>
  <c r="M355" i="2"/>
  <c r="P355" i="2"/>
  <c r="Y355" i="2"/>
  <c r="S355" i="2"/>
  <c r="AB355" i="2"/>
  <c r="V355" i="2"/>
  <c r="AE355" i="2"/>
  <c r="AH355" i="2"/>
  <c r="AK355" i="2"/>
  <c r="AN355" i="2"/>
  <c r="AO355" i="2"/>
  <c r="J376" i="2"/>
  <c r="M376" i="2"/>
  <c r="P376" i="2"/>
  <c r="Y376" i="2"/>
  <c r="S376" i="2"/>
  <c r="AB376" i="2"/>
  <c r="V376" i="2"/>
  <c r="AE376" i="2"/>
  <c r="AH376" i="2"/>
  <c r="AK376" i="2"/>
  <c r="AN376" i="2"/>
  <c r="AO376" i="2"/>
  <c r="J161" i="2"/>
  <c r="M161" i="2"/>
  <c r="P161" i="2"/>
  <c r="Y161" i="2"/>
  <c r="S161" i="2"/>
  <c r="AB161" i="2"/>
  <c r="V161" i="2"/>
  <c r="AE161" i="2"/>
  <c r="AH161" i="2"/>
  <c r="AK161" i="2"/>
  <c r="AN161" i="2"/>
  <c r="AO161" i="2"/>
  <c r="J28" i="2"/>
  <c r="M28" i="2"/>
  <c r="P28" i="2"/>
  <c r="Y28" i="2"/>
  <c r="S28" i="2"/>
  <c r="AB28" i="2"/>
  <c r="V28" i="2"/>
  <c r="AE28" i="2"/>
  <c r="AH28" i="2"/>
  <c r="AK28" i="2"/>
  <c r="AN28" i="2"/>
  <c r="AO28" i="2"/>
  <c r="J213" i="2"/>
  <c r="M213" i="2"/>
  <c r="P213" i="2"/>
  <c r="Y213" i="2"/>
  <c r="S213" i="2"/>
  <c r="AB213" i="2"/>
  <c r="V213" i="2"/>
  <c r="AE213" i="2"/>
  <c r="AH213" i="2"/>
  <c r="AK213" i="2"/>
  <c r="AN213" i="2"/>
  <c r="AO213" i="2"/>
  <c r="J229" i="2"/>
  <c r="M229" i="2"/>
  <c r="P229" i="2"/>
  <c r="Y229" i="2"/>
  <c r="S229" i="2"/>
  <c r="AB229" i="2"/>
  <c r="V229" i="2"/>
  <c r="AE229" i="2"/>
  <c r="AH229" i="2"/>
  <c r="AK229" i="2"/>
  <c r="AN229" i="2"/>
  <c r="AO229" i="2"/>
  <c r="J237" i="2"/>
  <c r="M237" i="2"/>
  <c r="P237" i="2"/>
  <c r="Y237" i="2"/>
  <c r="S237" i="2"/>
  <c r="AB237" i="2"/>
  <c r="V237" i="2"/>
  <c r="AE237" i="2"/>
  <c r="AH237" i="2"/>
  <c r="AK237" i="2"/>
  <c r="AN237" i="2"/>
  <c r="AO237" i="2"/>
  <c r="J195" i="2"/>
  <c r="M195" i="2"/>
  <c r="P195" i="2"/>
  <c r="Y195" i="2"/>
  <c r="S195" i="2"/>
  <c r="AB195" i="2"/>
  <c r="V195" i="2"/>
  <c r="AE195" i="2"/>
  <c r="AH195" i="2"/>
  <c r="AK195" i="2"/>
  <c r="AN195" i="2"/>
  <c r="AO195" i="2"/>
  <c r="J312" i="2"/>
  <c r="M312" i="2"/>
  <c r="P312" i="2"/>
  <c r="Y312" i="2"/>
  <c r="S312" i="2"/>
  <c r="AB312" i="2"/>
  <c r="V312" i="2"/>
  <c r="AE312" i="2"/>
  <c r="AH312" i="2"/>
  <c r="AK312" i="2"/>
  <c r="AN312" i="2"/>
  <c r="AO312" i="2"/>
  <c r="J80" i="2"/>
  <c r="M80" i="2"/>
  <c r="P80" i="2"/>
  <c r="Y80" i="2"/>
  <c r="S80" i="2"/>
  <c r="AB80" i="2"/>
  <c r="V80" i="2"/>
  <c r="AE80" i="2"/>
  <c r="AH80" i="2"/>
  <c r="AK80" i="2"/>
  <c r="AN80" i="2"/>
  <c r="AO80" i="2"/>
  <c r="J40" i="2"/>
  <c r="M40" i="2"/>
  <c r="P40" i="2"/>
  <c r="Y40" i="2"/>
  <c r="S40" i="2"/>
  <c r="AB40" i="2"/>
  <c r="V40" i="2"/>
  <c r="AE40" i="2"/>
  <c r="AH40" i="2"/>
  <c r="AK40" i="2"/>
  <c r="AN40" i="2"/>
  <c r="AO40" i="2"/>
  <c r="J502" i="2"/>
  <c r="M502" i="2"/>
  <c r="P502" i="2"/>
  <c r="Y502" i="2"/>
  <c r="S502" i="2"/>
  <c r="AB502" i="2"/>
  <c r="V502" i="2"/>
  <c r="AE502" i="2"/>
  <c r="AH502" i="2"/>
  <c r="AK502" i="2"/>
  <c r="AN502" i="2"/>
  <c r="AO502" i="2"/>
  <c r="J323" i="2"/>
  <c r="M323" i="2"/>
  <c r="P323" i="2"/>
  <c r="Y323" i="2"/>
  <c r="S323" i="2"/>
  <c r="AB323" i="2"/>
  <c r="V323" i="2"/>
  <c r="AE323" i="2"/>
  <c r="AH323" i="2"/>
  <c r="AK323" i="2"/>
  <c r="AN323" i="2"/>
  <c r="AO323" i="2"/>
  <c r="J409" i="2"/>
  <c r="M409" i="2"/>
  <c r="P409" i="2"/>
  <c r="Y409" i="2"/>
  <c r="S409" i="2"/>
  <c r="AB409" i="2"/>
  <c r="V409" i="2"/>
  <c r="AE409" i="2"/>
  <c r="AH409" i="2"/>
  <c r="AK409" i="2"/>
  <c r="AN409" i="2"/>
  <c r="AO409" i="2"/>
  <c r="J96" i="2"/>
  <c r="M96" i="2"/>
  <c r="P96" i="2"/>
  <c r="Y96" i="2"/>
  <c r="S96" i="2"/>
  <c r="AB96" i="2"/>
  <c r="V96" i="2"/>
  <c r="AE96" i="2"/>
  <c r="AH96" i="2"/>
  <c r="AK96" i="2"/>
  <c r="AN96" i="2"/>
  <c r="AO96" i="2"/>
  <c r="J193" i="2"/>
  <c r="M193" i="2"/>
  <c r="P193" i="2"/>
  <c r="Y193" i="2"/>
  <c r="S193" i="2"/>
  <c r="AB193" i="2"/>
  <c r="V193" i="2"/>
  <c r="AE193" i="2"/>
  <c r="AH193" i="2"/>
  <c r="AK193" i="2"/>
  <c r="AN193" i="2"/>
  <c r="AO193" i="2"/>
  <c r="J313" i="2"/>
  <c r="M313" i="2"/>
  <c r="P313" i="2"/>
  <c r="Y313" i="2"/>
  <c r="S313" i="2"/>
  <c r="AB313" i="2"/>
  <c r="V313" i="2"/>
  <c r="AE313" i="2"/>
  <c r="AH313" i="2"/>
  <c r="AK313" i="2"/>
  <c r="AN313" i="2"/>
  <c r="AO313" i="2"/>
  <c r="J510" i="2"/>
  <c r="M510" i="2"/>
  <c r="P510" i="2"/>
  <c r="Y510" i="2"/>
  <c r="S510" i="2"/>
  <c r="AB510" i="2"/>
  <c r="V510" i="2"/>
  <c r="AE510" i="2"/>
  <c r="AH510" i="2"/>
  <c r="AK510" i="2"/>
  <c r="AN510" i="2"/>
  <c r="AO510" i="2"/>
  <c r="J18" i="2"/>
  <c r="M18" i="2"/>
  <c r="P18" i="2"/>
  <c r="Y18" i="2"/>
  <c r="S18" i="2"/>
  <c r="AB18" i="2"/>
  <c r="V18" i="2"/>
  <c r="AE18" i="2"/>
  <c r="AH18" i="2"/>
  <c r="AK18" i="2"/>
  <c r="AN18" i="2"/>
  <c r="AO18" i="2"/>
  <c r="J108" i="2"/>
  <c r="M108" i="2"/>
  <c r="P108" i="2"/>
  <c r="Y108" i="2"/>
  <c r="S108" i="2"/>
  <c r="AB108" i="2"/>
  <c r="V108" i="2"/>
  <c r="AE108" i="2"/>
  <c r="AH108" i="2"/>
  <c r="AK108" i="2"/>
  <c r="AN108" i="2"/>
  <c r="AO108" i="2"/>
  <c r="J399" i="2"/>
  <c r="M399" i="2"/>
  <c r="P399" i="2"/>
  <c r="Y399" i="2"/>
  <c r="S399" i="2"/>
  <c r="AB399" i="2"/>
  <c r="V399" i="2"/>
  <c r="AE399" i="2"/>
  <c r="AH399" i="2"/>
  <c r="AK399" i="2"/>
  <c r="AN399" i="2"/>
  <c r="AO399" i="2"/>
  <c r="J402" i="2"/>
  <c r="M402" i="2"/>
  <c r="P402" i="2"/>
  <c r="Y402" i="2"/>
  <c r="S402" i="2"/>
  <c r="AB402" i="2"/>
  <c r="V402" i="2"/>
  <c r="AE402" i="2"/>
  <c r="AH402" i="2"/>
  <c r="AK402" i="2"/>
  <c r="AN402" i="2"/>
  <c r="AO402" i="2"/>
  <c r="J253" i="2"/>
  <c r="M253" i="2"/>
  <c r="P253" i="2"/>
  <c r="Y253" i="2"/>
  <c r="S253" i="2"/>
  <c r="AB253" i="2"/>
  <c r="V253" i="2"/>
  <c r="AE253" i="2"/>
  <c r="AH253" i="2"/>
  <c r="AK253" i="2"/>
  <c r="AN253" i="2"/>
  <c r="AO253" i="2"/>
  <c r="J125" i="2"/>
  <c r="M125" i="2"/>
  <c r="P125" i="2"/>
  <c r="Y125" i="2"/>
  <c r="S125" i="2"/>
  <c r="AB125" i="2"/>
  <c r="V125" i="2"/>
  <c r="AE125" i="2"/>
  <c r="AH125" i="2"/>
  <c r="AK125" i="2"/>
  <c r="AN125" i="2"/>
  <c r="AO125" i="2"/>
  <c r="J58" i="2"/>
  <c r="M58" i="2"/>
  <c r="P58" i="2"/>
  <c r="Y58" i="2"/>
  <c r="S58" i="2"/>
  <c r="AB58" i="2"/>
  <c r="V58" i="2"/>
  <c r="AE58" i="2"/>
  <c r="AH58" i="2"/>
  <c r="AK58" i="2"/>
  <c r="AN58" i="2"/>
  <c r="AO58" i="2"/>
  <c r="J511" i="2"/>
  <c r="M511" i="2"/>
  <c r="P511" i="2"/>
  <c r="Y511" i="2"/>
  <c r="S511" i="2"/>
  <c r="AB511" i="2"/>
  <c r="V511" i="2"/>
  <c r="AE511" i="2"/>
  <c r="AH511" i="2"/>
  <c r="AK511" i="2"/>
  <c r="AN511" i="2"/>
  <c r="AO511" i="2"/>
  <c r="J113" i="2"/>
  <c r="M113" i="2"/>
  <c r="P113" i="2"/>
  <c r="Y113" i="2"/>
  <c r="S113" i="2"/>
  <c r="AB113" i="2"/>
  <c r="V113" i="2"/>
  <c r="AE113" i="2"/>
  <c r="AH113" i="2"/>
  <c r="AK113" i="2"/>
  <c r="AN113" i="2"/>
  <c r="AO113" i="2"/>
  <c r="J472" i="2"/>
  <c r="M472" i="2"/>
  <c r="P472" i="2"/>
  <c r="Y472" i="2"/>
  <c r="S472" i="2"/>
  <c r="AB472" i="2"/>
  <c r="V472" i="2"/>
  <c r="AE472" i="2"/>
  <c r="AH472" i="2"/>
  <c r="AK472" i="2"/>
  <c r="AN472" i="2"/>
  <c r="AO472" i="2"/>
  <c r="J143" i="2"/>
  <c r="M143" i="2"/>
  <c r="P143" i="2"/>
  <c r="Y143" i="2"/>
  <c r="S143" i="2"/>
  <c r="AB143" i="2"/>
  <c r="V143" i="2"/>
  <c r="AE143" i="2"/>
  <c r="AH143" i="2"/>
  <c r="AK143" i="2"/>
  <c r="AN143" i="2"/>
  <c r="AO143" i="2"/>
  <c r="J359" i="2"/>
  <c r="M359" i="2"/>
  <c r="P359" i="2"/>
  <c r="Y359" i="2"/>
  <c r="S359" i="2"/>
  <c r="AB359" i="2"/>
  <c r="V359" i="2"/>
  <c r="AE359" i="2"/>
  <c r="AH359" i="2"/>
  <c r="AK359" i="2"/>
  <c r="AN359" i="2"/>
  <c r="AO359" i="2"/>
  <c r="J144" i="2"/>
  <c r="M144" i="2"/>
  <c r="P144" i="2"/>
  <c r="Y144" i="2"/>
  <c r="S144" i="2"/>
  <c r="AB144" i="2"/>
  <c r="V144" i="2"/>
  <c r="AE144" i="2"/>
  <c r="AH144" i="2"/>
  <c r="AK144" i="2"/>
  <c r="AN144" i="2"/>
  <c r="AO144" i="2"/>
  <c r="J168" i="2"/>
  <c r="M168" i="2"/>
  <c r="P168" i="2"/>
  <c r="Y168" i="2"/>
  <c r="S168" i="2"/>
  <c r="AB168" i="2"/>
  <c r="V168" i="2"/>
  <c r="AE168" i="2"/>
  <c r="AH168" i="2"/>
  <c r="AK168" i="2"/>
  <c r="AN168" i="2"/>
  <c r="AO168" i="2"/>
  <c r="J184" i="2"/>
  <c r="M184" i="2"/>
  <c r="P184" i="2"/>
  <c r="Y184" i="2"/>
  <c r="S184" i="2"/>
  <c r="AB184" i="2"/>
  <c r="V184" i="2"/>
  <c r="AE184" i="2"/>
  <c r="AH184" i="2"/>
  <c r="AK184" i="2"/>
  <c r="AN184" i="2"/>
  <c r="AO184" i="2"/>
  <c r="J238" i="2"/>
  <c r="M238" i="2"/>
  <c r="P238" i="2"/>
  <c r="Y238" i="2"/>
  <c r="S238" i="2"/>
  <c r="AB238" i="2"/>
  <c r="V238" i="2"/>
  <c r="AE238" i="2"/>
  <c r="AH238" i="2"/>
  <c r="AK238" i="2"/>
  <c r="AN238" i="2"/>
  <c r="AO238" i="2"/>
  <c r="J388" i="2"/>
  <c r="M388" i="2"/>
  <c r="P388" i="2"/>
  <c r="Y388" i="2"/>
  <c r="S388" i="2"/>
  <c r="AB388" i="2"/>
  <c r="V388" i="2"/>
  <c r="AE388" i="2"/>
  <c r="AH388" i="2"/>
  <c r="AK388" i="2"/>
  <c r="AN388" i="2"/>
  <c r="AO388" i="2"/>
  <c r="J268" i="2"/>
  <c r="M268" i="2"/>
  <c r="P268" i="2"/>
  <c r="Y268" i="2"/>
  <c r="S268" i="2"/>
  <c r="AB268" i="2"/>
  <c r="V268" i="2"/>
  <c r="AE268" i="2"/>
  <c r="AH268" i="2"/>
  <c r="AK268" i="2"/>
  <c r="AN268" i="2"/>
  <c r="AO268" i="2"/>
  <c r="J371" i="2"/>
  <c r="M371" i="2"/>
  <c r="P371" i="2"/>
  <c r="Y371" i="2"/>
  <c r="S371" i="2"/>
  <c r="AB371" i="2"/>
  <c r="V371" i="2"/>
  <c r="AE371" i="2"/>
  <c r="AH371" i="2"/>
  <c r="AK371" i="2"/>
  <c r="AN371" i="2"/>
  <c r="AO371" i="2"/>
  <c r="J452" i="2"/>
  <c r="M452" i="2"/>
  <c r="P452" i="2"/>
  <c r="Y452" i="2"/>
  <c r="S452" i="2"/>
  <c r="AB452" i="2"/>
  <c r="V452" i="2"/>
  <c r="AE452" i="2"/>
  <c r="AH452" i="2"/>
  <c r="AK452" i="2"/>
  <c r="AN452" i="2"/>
  <c r="AO452" i="2"/>
  <c r="J307" i="2"/>
  <c r="M307" i="2"/>
  <c r="P307" i="2"/>
  <c r="Y307" i="2"/>
  <c r="S307" i="2"/>
  <c r="AB307" i="2"/>
  <c r="V307" i="2"/>
  <c r="AE307" i="2"/>
  <c r="AH307" i="2"/>
  <c r="AK307" i="2"/>
  <c r="AN307" i="2"/>
  <c r="AO307" i="2"/>
  <c r="J269" i="2"/>
  <c r="M269" i="2"/>
  <c r="P269" i="2"/>
  <c r="Y269" i="2"/>
  <c r="S269" i="2"/>
  <c r="AB269" i="2"/>
  <c r="V269" i="2"/>
  <c r="AE269" i="2"/>
  <c r="AH269" i="2"/>
  <c r="AK269" i="2"/>
  <c r="AN269" i="2"/>
  <c r="AO269" i="2"/>
  <c r="J166" i="2"/>
  <c r="M166" i="2"/>
  <c r="P166" i="2"/>
  <c r="Y166" i="2"/>
  <c r="S166" i="2"/>
  <c r="AB166" i="2"/>
  <c r="V166" i="2"/>
  <c r="AE166" i="2"/>
  <c r="AH166" i="2"/>
  <c r="AK166" i="2"/>
  <c r="AN166" i="2"/>
  <c r="AO166" i="2"/>
  <c r="J204" i="2"/>
  <c r="M204" i="2"/>
  <c r="P204" i="2"/>
  <c r="Y204" i="2"/>
  <c r="S204" i="2"/>
  <c r="AB204" i="2"/>
  <c r="V204" i="2"/>
  <c r="AE204" i="2"/>
  <c r="AH204" i="2"/>
  <c r="AK204" i="2"/>
  <c r="AN204" i="2"/>
  <c r="AO204" i="2"/>
  <c r="J14" i="2"/>
  <c r="M14" i="2"/>
  <c r="P14" i="2"/>
  <c r="Y14" i="2"/>
  <c r="S14" i="2"/>
  <c r="AB14" i="2"/>
  <c r="V14" i="2"/>
  <c r="AE14" i="2"/>
  <c r="AH14" i="2"/>
  <c r="AK14" i="2"/>
  <c r="AN14" i="2"/>
  <c r="AO14" i="2"/>
  <c r="J43" i="2"/>
  <c r="M43" i="2"/>
  <c r="P43" i="2"/>
  <c r="Y43" i="2"/>
  <c r="S43" i="2"/>
  <c r="AB43" i="2"/>
  <c r="V43" i="2"/>
  <c r="AE43" i="2"/>
  <c r="AH43" i="2"/>
  <c r="AK43" i="2"/>
  <c r="AN43" i="2"/>
  <c r="AO43" i="2"/>
  <c r="J285" i="2"/>
  <c r="M285" i="2"/>
  <c r="P285" i="2"/>
  <c r="Y285" i="2"/>
  <c r="S285" i="2"/>
  <c r="AB285" i="2"/>
  <c r="V285" i="2"/>
  <c r="AE285" i="2"/>
  <c r="AH285" i="2"/>
  <c r="AK285" i="2"/>
  <c r="AN285" i="2"/>
  <c r="AO285" i="2"/>
  <c r="J469" i="2"/>
  <c r="M469" i="2"/>
  <c r="P469" i="2"/>
  <c r="Y469" i="2"/>
  <c r="S469" i="2"/>
  <c r="AB469" i="2"/>
  <c r="V469" i="2"/>
  <c r="AE469" i="2"/>
  <c r="AH469" i="2"/>
  <c r="AK469" i="2"/>
  <c r="AN469" i="2"/>
  <c r="AO469" i="2"/>
  <c r="J503" i="2"/>
  <c r="M503" i="2"/>
  <c r="P503" i="2"/>
  <c r="Y503" i="2"/>
  <c r="S503" i="2"/>
  <c r="AB503" i="2"/>
  <c r="V503" i="2"/>
  <c r="AE503" i="2"/>
  <c r="AH503" i="2"/>
  <c r="AK503" i="2"/>
  <c r="AN503" i="2"/>
  <c r="AO503" i="2"/>
  <c r="J197" i="2"/>
  <c r="M197" i="2"/>
  <c r="P197" i="2"/>
  <c r="Y197" i="2"/>
  <c r="S197" i="2"/>
  <c r="AB197" i="2"/>
  <c r="V197" i="2"/>
  <c r="AE197" i="2"/>
  <c r="AH197" i="2"/>
  <c r="AK197" i="2"/>
  <c r="AN197" i="2"/>
  <c r="AO197" i="2"/>
  <c r="J456" i="2"/>
  <c r="M456" i="2"/>
  <c r="P456" i="2"/>
  <c r="Y456" i="2"/>
  <c r="S456" i="2"/>
  <c r="AB456" i="2"/>
  <c r="V456" i="2"/>
  <c r="AE456" i="2"/>
  <c r="AH456" i="2"/>
  <c r="AK456" i="2"/>
  <c r="AN456" i="2"/>
  <c r="AO456" i="2"/>
  <c r="J419" i="2"/>
  <c r="M419" i="2"/>
  <c r="P419" i="2"/>
  <c r="Y419" i="2"/>
  <c r="S419" i="2"/>
  <c r="AB419" i="2"/>
  <c r="V419" i="2"/>
  <c r="AE419" i="2"/>
  <c r="AH419" i="2"/>
  <c r="AK419" i="2"/>
  <c r="AN419" i="2"/>
  <c r="AO419" i="2"/>
  <c r="J196" i="2"/>
  <c r="M196" i="2"/>
  <c r="P196" i="2"/>
  <c r="Y196" i="2"/>
  <c r="S196" i="2"/>
  <c r="AB196" i="2"/>
  <c r="V196" i="2"/>
  <c r="AE196" i="2"/>
  <c r="AH196" i="2"/>
  <c r="AK196" i="2"/>
  <c r="AN196" i="2"/>
  <c r="AO196" i="2"/>
  <c r="J337" i="2"/>
  <c r="M337" i="2"/>
  <c r="P337" i="2"/>
  <c r="Y337" i="2"/>
  <c r="S337" i="2"/>
  <c r="AB337" i="2"/>
  <c r="V337" i="2"/>
  <c r="AE337" i="2"/>
  <c r="AH337" i="2"/>
  <c r="AK337" i="2"/>
  <c r="AN337" i="2"/>
  <c r="AO337" i="2"/>
  <c r="J117" i="2"/>
  <c r="M117" i="2"/>
  <c r="P117" i="2"/>
  <c r="Y117" i="2"/>
  <c r="S117" i="2"/>
  <c r="AB117" i="2"/>
  <c r="V117" i="2"/>
  <c r="AE117" i="2"/>
  <c r="AH117" i="2"/>
  <c r="AK117" i="2"/>
  <c r="AN117" i="2"/>
  <c r="AO117" i="2"/>
  <c r="J49" i="2"/>
  <c r="M49" i="2"/>
  <c r="P49" i="2"/>
  <c r="Y49" i="2"/>
  <c r="S49" i="2"/>
  <c r="AB49" i="2"/>
  <c r="V49" i="2"/>
  <c r="AE49" i="2"/>
  <c r="AH49" i="2"/>
  <c r="AK49" i="2"/>
  <c r="AN49" i="2"/>
  <c r="AO49" i="2"/>
  <c r="J33" i="2"/>
  <c r="M33" i="2"/>
  <c r="P33" i="2"/>
  <c r="Y33" i="2"/>
  <c r="S33" i="2"/>
  <c r="AB33" i="2"/>
  <c r="V33" i="2"/>
  <c r="AE33" i="2"/>
  <c r="AH33" i="2"/>
  <c r="AK33" i="2"/>
  <c r="AN33" i="2"/>
  <c r="AO33" i="2"/>
  <c r="J214" i="2"/>
  <c r="M214" i="2"/>
  <c r="P214" i="2"/>
  <c r="Y214" i="2"/>
  <c r="S214" i="2"/>
  <c r="AB214" i="2"/>
  <c r="V214" i="2"/>
  <c r="AE214" i="2"/>
  <c r="AH214" i="2"/>
  <c r="AK214" i="2"/>
  <c r="AN214" i="2"/>
  <c r="AO214" i="2"/>
  <c r="J134" i="2"/>
  <c r="M134" i="2"/>
  <c r="P134" i="2"/>
  <c r="Y134" i="2"/>
  <c r="S134" i="2"/>
  <c r="AB134" i="2"/>
  <c r="V134" i="2"/>
  <c r="AE134" i="2"/>
  <c r="AH134" i="2"/>
  <c r="AK134" i="2"/>
  <c r="AN134" i="2"/>
  <c r="AO134" i="2"/>
  <c r="J470" i="2"/>
  <c r="M470" i="2"/>
  <c r="P470" i="2"/>
  <c r="Y470" i="2"/>
  <c r="S470" i="2"/>
  <c r="AB470" i="2"/>
  <c r="V470" i="2"/>
  <c r="AE470" i="2"/>
  <c r="AH470" i="2"/>
  <c r="AK470" i="2"/>
  <c r="AN470" i="2"/>
  <c r="AO470" i="2"/>
  <c r="J59" i="2"/>
  <c r="M59" i="2"/>
  <c r="P59" i="2"/>
  <c r="Y59" i="2"/>
  <c r="S59" i="2"/>
  <c r="AB59" i="2"/>
  <c r="V59" i="2"/>
  <c r="AE59" i="2"/>
  <c r="AH59" i="2"/>
  <c r="AK59" i="2"/>
  <c r="AN59" i="2"/>
  <c r="AO59" i="2"/>
  <c r="J86" i="2"/>
  <c r="M86" i="2"/>
  <c r="P86" i="2"/>
  <c r="Y86" i="2"/>
  <c r="S86" i="2"/>
  <c r="AB86" i="2"/>
  <c r="V86" i="2"/>
  <c r="AE86" i="2"/>
  <c r="AH86" i="2"/>
  <c r="AK86" i="2"/>
  <c r="AN86" i="2"/>
  <c r="AO86" i="2"/>
  <c r="J343" i="2"/>
  <c r="M343" i="2"/>
  <c r="P343" i="2"/>
  <c r="Y343" i="2"/>
  <c r="S343" i="2"/>
  <c r="AB343" i="2"/>
  <c r="V343" i="2"/>
  <c r="AE343" i="2"/>
  <c r="AH343" i="2"/>
  <c r="AK343" i="2"/>
  <c r="AN343" i="2"/>
  <c r="AO343" i="2"/>
  <c r="J411" i="2"/>
  <c r="M411" i="2"/>
  <c r="P411" i="2"/>
  <c r="Y411" i="2"/>
  <c r="S411" i="2"/>
  <c r="AB411" i="2"/>
  <c r="V411" i="2"/>
  <c r="AE411" i="2"/>
  <c r="AH411" i="2"/>
  <c r="AK411" i="2"/>
  <c r="AN411" i="2"/>
  <c r="AO411" i="2"/>
  <c r="J338" i="2"/>
  <c r="M338" i="2"/>
  <c r="P338" i="2"/>
  <c r="Y338" i="2"/>
  <c r="S338" i="2"/>
  <c r="AB338" i="2"/>
  <c r="V338" i="2"/>
  <c r="AE338" i="2"/>
  <c r="AH338" i="2"/>
  <c r="AK338" i="2"/>
  <c r="AN338" i="2"/>
  <c r="AO338" i="2"/>
  <c r="J412" i="2"/>
  <c r="M412" i="2"/>
  <c r="P412" i="2"/>
  <c r="Y412" i="2"/>
  <c r="S412" i="2"/>
  <c r="AB412" i="2"/>
  <c r="V412" i="2"/>
  <c r="AE412" i="2"/>
  <c r="AH412" i="2"/>
  <c r="AK412" i="2"/>
  <c r="AN412" i="2"/>
  <c r="AO412" i="2"/>
  <c r="J61" i="2"/>
  <c r="M61" i="2"/>
  <c r="P61" i="2"/>
  <c r="Y61" i="2"/>
  <c r="S61" i="2"/>
  <c r="AB61" i="2"/>
  <c r="V61" i="2"/>
  <c r="AE61" i="2"/>
  <c r="AH61" i="2"/>
  <c r="AK61" i="2"/>
  <c r="AN61" i="2"/>
  <c r="AO61" i="2"/>
  <c r="J418" i="2"/>
  <c r="M418" i="2"/>
  <c r="P418" i="2"/>
  <c r="Y418" i="2"/>
  <c r="S418" i="2"/>
  <c r="AB418" i="2"/>
  <c r="V418" i="2"/>
  <c r="AE418" i="2"/>
  <c r="AH418" i="2"/>
  <c r="AK418" i="2"/>
  <c r="AN418" i="2"/>
  <c r="AO418" i="2"/>
  <c r="J47" i="2"/>
  <c r="M47" i="2"/>
  <c r="P47" i="2"/>
  <c r="Y47" i="2"/>
  <c r="S47" i="2"/>
  <c r="AB47" i="2"/>
  <c r="V47" i="2"/>
  <c r="AE47" i="2"/>
  <c r="AH47" i="2"/>
  <c r="AK47" i="2"/>
  <c r="AN47" i="2"/>
  <c r="AO47" i="2"/>
  <c r="J95" i="2"/>
  <c r="M95" i="2"/>
  <c r="P95" i="2"/>
  <c r="Y95" i="2"/>
  <c r="S95" i="2"/>
  <c r="AB95" i="2"/>
  <c r="V95" i="2"/>
  <c r="AE95" i="2"/>
  <c r="AH95" i="2"/>
  <c r="AK95" i="2"/>
  <c r="AN95" i="2"/>
  <c r="AO95" i="2"/>
  <c r="J41" i="2"/>
  <c r="M41" i="2"/>
  <c r="P41" i="2"/>
  <c r="Y41" i="2"/>
  <c r="S41" i="2"/>
  <c r="AB41" i="2"/>
  <c r="V41" i="2"/>
  <c r="AE41" i="2"/>
  <c r="AH41" i="2"/>
  <c r="AK41" i="2"/>
  <c r="AN41" i="2"/>
  <c r="AO41" i="2"/>
  <c r="J362" i="2"/>
  <c r="M362" i="2"/>
  <c r="P362" i="2"/>
  <c r="Y362" i="2"/>
  <c r="S362" i="2"/>
  <c r="AB362" i="2"/>
  <c r="V362" i="2"/>
  <c r="AE362" i="2"/>
  <c r="AH362" i="2"/>
  <c r="AK362" i="2"/>
  <c r="AN362" i="2"/>
  <c r="AO362" i="2"/>
  <c r="J434" i="2"/>
  <c r="M434" i="2"/>
  <c r="P434" i="2"/>
  <c r="Y434" i="2"/>
  <c r="S434" i="2"/>
  <c r="AB434" i="2"/>
  <c r="V434" i="2"/>
  <c r="AE434" i="2"/>
  <c r="AH434" i="2"/>
  <c r="AK434" i="2"/>
  <c r="AN434" i="2"/>
  <c r="AO434" i="2"/>
  <c r="J346" i="2"/>
  <c r="M346" i="2"/>
  <c r="P346" i="2"/>
  <c r="Y346" i="2"/>
  <c r="S346" i="2"/>
  <c r="AB346" i="2"/>
  <c r="V346" i="2"/>
  <c r="AE346" i="2"/>
  <c r="AH346" i="2"/>
  <c r="AK346" i="2"/>
  <c r="AN346" i="2"/>
  <c r="AO346" i="2"/>
  <c r="J427" i="2"/>
  <c r="M427" i="2"/>
  <c r="P427" i="2"/>
  <c r="Y427" i="2"/>
  <c r="S427" i="2"/>
  <c r="AB427" i="2"/>
  <c r="V427" i="2"/>
  <c r="AE427" i="2"/>
  <c r="AH427" i="2"/>
  <c r="AK427" i="2"/>
  <c r="AN427" i="2"/>
  <c r="AO427" i="2"/>
  <c r="J34" i="2"/>
  <c r="M34" i="2"/>
  <c r="P34" i="2"/>
  <c r="Y34" i="2"/>
  <c r="S34" i="2"/>
  <c r="AB34" i="2"/>
  <c r="V34" i="2"/>
  <c r="AE34" i="2"/>
  <c r="AH34" i="2"/>
  <c r="AK34" i="2"/>
  <c r="AN34" i="2"/>
  <c r="AO34" i="2"/>
  <c r="J100" i="2"/>
  <c r="M100" i="2"/>
  <c r="P100" i="2"/>
  <c r="Y100" i="2"/>
  <c r="S100" i="2"/>
  <c r="AB100" i="2"/>
  <c r="V100" i="2"/>
  <c r="AE100" i="2"/>
  <c r="AH100" i="2"/>
  <c r="AK100" i="2"/>
  <c r="AN100" i="2"/>
  <c r="AO100" i="2"/>
  <c r="J145" i="2"/>
  <c r="M145" i="2"/>
  <c r="P145" i="2"/>
  <c r="Y145" i="2"/>
  <c r="S145" i="2"/>
  <c r="AB145" i="2"/>
  <c r="V145" i="2"/>
  <c r="AE145" i="2"/>
  <c r="AH145" i="2"/>
  <c r="AK145" i="2"/>
  <c r="AN145" i="2"/>
  <c r="AO145" i="2"/>
  <c r="J183" i="2"/>
  <c r="M183" i="2"/>
  <c r="P183" i="2"/>
  <c r="Y183" i="2"/>
  <c r="S183" i="2"/>
  <c r="AB183" i="2"/>
  <c r="V183" i="2"/>
  <c r="AE183" i="2"/>
  <c r="AH183" i="2"/>
  <c r="AK183" i="2"/>
  <c r="AN183" i="2"/>
  <c r="AO183" i="2"/>
  <c r="J136" i="2"/>
  <c r="M136" i="2"/>
  <c r="P136" i="2"/>
  <c r="Y136" i="2"/>
  <c r="S136" i="2"/>
  <c r="AB136" i="2"/>
  <c r="V136" i="2"/>
  <c r="AE136" i="2"/>
  <c r="AH136" i="2"/>
  <c r="AK136" i="2"/>
  <c r="AN136" i="2"/>
  <c r="AO136" i="2"/>
  <c r="J286" i="2"/>
  <c r="M286" i="2"/>
  <c r="P286" i="2"/>
  <c r="Y286" i="2"/>
  <c r="S286" i="2"/>
  <c r="AB286" i="2"/>
  <c r="V286" i="2"/>
  <c r="AE286" i="2"/>
  <c r="AH286" i="2"/>
  <c r="AK286" i="2"/>
  <c r="AN286" i="2"/>
  <c r="AO286" i="2"/>
  <c r="J130" i="2"/>
  <c r="M130" i="2"/>
  <c r="P130" i="2"/>
  <c r="Y130" i="2"/>
  <c r="S130" i="2"/>
  <c r="AB130" i="2"/>
  <c r="V130" i="2"/>
  <c r="AE130" i="2"/>
  <c r="AH130" i="2"/>
  <c r="AK130" i="2"/>
  <c r="AN130" i="2"/>
  <c r="AO130" i="2"/>
  <c r="J155" i="2"/>
  <c r="M155" i="2"/>
  <c r="P155" i="2"/>
  <c r="Y155" i="2"/>
  <c r="S155" i="2"/>
  <c r="AB155" i="2"/>
  <c r="V155" i="2"/>
  <c r="AE155" i="2"/>
  <c r="AH155" i="2"/>
  <c r="AK155" i="2"/>
  <c r="AN155" i="2"/>
  <c r="AO155" i="2"/>
  <c r="J60" i="2"/>
  <c r="M60" i="2"/>
  <c r="P60" i="2"/>
  <c r="Y60" i="2"/>
  <c r="S60" i="2"/>
  <c r="AB60" i="2"/>
  <c r="V60" i="2"/>
  <c r="AE60" i="2"/>
  <c r="AH60" i="2"/>
  <c r="AK60" i="2"/>
  <c r="AN60" i="2"/>
  <c r="AO60" i="2"/>
  <c r="J487" i="2"/>
  <c r="M487" i="2"/>
  <c r="P487" i="2"/>
  <c r="Y487" i="2"/>
  <c r="S487" i="2"/>
  <c r="AB487" i="2"/>
  <c r="V487" i="2"/>
  <c r="AE487" i="2"/>
  <c r="AH487" i="2"/>
  <c r="AK487" i="2"/>
  <c r="AN487" i="2"/>
  <c r="AO487" i="2"/>
  <c r="J56" i="2"/>
  <c r="M56" i="2"/>
  <c r="P56" i="2"/>
  <c r="Y56" i="2"/>
  <c r="S56" i="2"/>
  <c r="AB56" i="2"/>
  <c r="V56" i="2"/>
  <c r="AE56" i="2"/>
  <c r="AH56" i="2"/>
  <c r="AK56" i="2"/>
  <c r="AN56" i="2"/>
  <c r="AO56" i="2"/>
  <c r="J429" i="2"/>
  <c r="M429" i="2"/>
  <c r="P429" i="2"/>
  <c r="Y429" i="2"/>
  <c r="S429" i="2"/>
  <c r="AB429" i="2"/>
  <c r="V429" i="2"/>
  <c r="AE429" i="2"/>
  <c r="AH429" i="2"/>
  <c r="AK429" i="2"/>
  <c r="AN429" i="2"/>
  <c r="AO429" i="2"/>
  <c r="J290" i="2"/>
  <c r="M290" i="2"/>
  <c r="P290" i="2"/>
  <c r="Y290" i="2"/>
  <c r="S290" i="2"/>
  <c r="AB290" i="2"/>
  <c r="V290" i="2"/>
  <c r="AE290" i="2"/>
  <c r="AH290" i="2"/>
  <c r="AK290" i="2"/>
  <c r="AN290" i="2"/>
  <c r="AO290" i="2"/>
  <c r="J488" i="2"/>
  <c r="M488" i="2"/>
  <c r="P488" i="2"/>
  <c r="Y488" i="2"/>
  <c r="S488" i="2"/>
  <c r="AB488" i="2"/>
  <c r="V488" i="2"/>
  <c r="AE488" i="2"/>
  <c r="AH488" i="2"/>
  <c r="AK488" i="2"/>
  <c r="AN488" i="2"/>
  <c r="AO488" i="2"/>
  <c r="J375" i="2"/>
  <c r="M375" i="2"/>
  <c r="P375" i="2"/>
  <c r="Y375" i="2"/>
  <c r="S375" i="2"/>
  <c r="AB375" i="2"/>
  <c r="V375" i="2"/>
  <c r="AE375" i="2"/>
  <c r="AH375" i="2"/>
  <c r="AK375" i="2"/>
  <c r="AN375" i="2"/>
  <c r="AO375" i="2"/>
  <c r="J389" i="2"/>
  <c r="M389" i="2"/>
  <c r="P389" i="2"/>
  <c r="Y389" i="2"/>
  <c r="S389" i="2"/>
  <c r="AB389" i="2"/>
  <c r="V389" i="2"/>
  <c r="AE389" i="2"/>
  <c r="AH389" i="2"/>
  <c r="AK389" i="2"/>
  <c r="AN389" i="2"/>
  <c r="AO389" i="2"/>
  <c r="J156" i="2"/>
  <c r="M156" i="2"/>
  <c r="P156" i="2"/>
  <c r="Y156" i="2"/>
  <c r="S156" i="2"/>
  <c r="AB156" i="2"/>
  <c r="V156" i="2"/>
  <c r="AE156" i="2"/>
  <c r="AH156" i="2"/>
  <c r="AK156" i="2"/>
  <c r="AN156" i="2"/>
  <c r="AO156" i="2"/>
  <c r="J215" i="2"/>
  <c r="M215" i="2"/>
  <c r="P215" i="2"/>
  <c r="Y215" i="2"/>
  <c r="S215" i="2"/>
  <c r="AB215" i="2"/>
  <c r="V215" i="2"/>
  <c r="AE215" i="2"/>
  <c r="AH215" i="2"/>
  <c r="AK215" i="2"/>
  <c r="AN215" i="2"/>
  <c r="AO215" i="2"/>
  <c r="J261" i="2"/>
  <c r="M261" i="2"/>
  <c r="P261" i="2"/>
  <c r="Y261" i="2"/>
  <c r="S261" i="2"/>
  <c r="AB261" i="2"/>
  <c r="V261" i="2"/>
  <c r="AE261" i="2"/>
  <c r="AH261" i="2"/>
  <c r="AK261" i="2"/>
  <c r="AN261" i="2"/>
  <c r="AO261" i="2"/>
  <c r="J53" i="2"/>
  <c r="M53" i="2"/>
  <c r="P53" i="2"/>
  <c r="Y53" i="2"/>
  <c r="S53" i="2"/>
  <c r="AB53" i="2"/>
  <c r="V53" i="2"/>
  <c r="AE53" i="2"/>
  <c r="AH53" i="2"/>
  <c r="AK53" i="2"/>
  <c r="AN53" i="2"/>
  <c r="AO53" i="2"/>
  <c r="J200" i="2"/>
  <c r="M200" i="2"/>
  <c r="P200" i="2"/>
  <c r="Y200" i="2"/>
  <c r="S200" i="2"/>
  <c r="AB200" i="2"/>
  <c r="V200" i="2"/>
  <c r="AE200" i="2"/>
  <c r="AH200" i="2"/>
  <c r="AK200" i="2"/>
  <c r="AN200" i="2"/>
  <c r="AO200" i="2"/>
  <c r="J149" i="2"/>
  <c r="M149" i="2"/>
  <c r="P149" i="2"/>
  <c r="Y149" i="2"/>
  <c r="S149" i="2"/>
  <c r="AB149" i="2"/>
  <c r="V149" i="2"/>
  <c r="AE149" i="2"/>
  <c r="AH149" i="2"/>
  <c r="AK149" i="2"/>
  <c r="AN149" i="2"/>
  <c r="AO149" i="2"/>
  <c r="J181" i="2"/>
  <c r="M181" i="2"/>
  <c r="P181" i="2"/>
  <c r="Y181" i="2"/>
  <c r="S181" i="2"/>
  <c r="AB181" i="2"/>
  <c r="V181" i="2"/>
  <c r="AE181" i="2"/>
  <c r="AH181" i="2"/>
  <c r="AK181" i="2"/>
  <c r="AN181" i="2"/>
  <c r="AO181" i="2"/>
  <c r="J127" i="2"/>
  <c r="M127" i="2"/>
  <c r="P127" i="2"/>
  <c r="Y127" i="2"/>
  <c r="S127" i="2"/>
  <c r="AB127" i="2"/>
  <c r="V127" i="2"/>
  <c r="AE127" i="2"/>
  <c r="AH127" i="2"/>
  <c r="AK127" i="2"/>
  <c r="AN127" i="2"/>
  <c r="AO127" i="2"/>
  <c r="J447" i="2"/>
  <c r="M447" i="2"/>
  <c r="P447" i="2"/>
  <c r="Y447" i="2"/>
  <c r="S447" i="2"/>
  <c r="AB447" i="2"/>
  <c r="V447" i="2"/>
  <c r="AE447" i="2"/>
  <c r="AH447" i="2"/>
  <c r="AK447" i="2"/>
  <c r="AN447" i="2"/>
  <c r="AO447" i="2"/>
  <c r="J422" i="2"/>
  <c r="M422" i="2"/>
  <c r="P422" i="2"/>
  <c r="Y422" i="2"/>
  <c r="S422" i="2"/>
  <c r="AB422" i="2"/>
  <c r="V422" i="2"/>
  <c r="AE422" i="2"/>
  <c r="AH422" i="2"/>
  <c r="AK422" i="2"/>
  <c r="AN422" i="2"/>
  <c r="AO422" i="2"/>
  <c r="J10" i="2"/>
  <c r="M10" i="2"/>
  <c r="P10" i="2"/>
  <c r="Y10" i="2"/>
  <c r="S10" i="2"/>
  <c r="AB10" i="2"/>
  <c r="V10" i="2"/>
  <c r="AE10" i="2"/>
  <c r="AH10" i="2"/>
  <c r="AK10" i="2"/>
  <c r="AN10" i="2"/>
  <c r="AO10" i="2"/>
  <c r="J153" i="2"/>
  <c r="M153" i="2"/>
  <c r="P153" i="2"/>
  <c r="Y153" i="2"/>
  <c r="S153" i="2"/>
  <c r="AB153" i="2"/>
  <c r="V153" i="2"/>
  <c r="AE153" i="2"/>
  <c r="AH153" i="2"/>
  <c r="AK153" i="2"/>
  <c r="AN153" i="2"/>
  <c r="AO153" i="2"/>
  <c r="J495" i="2"/>
  <c r="M495" i="2"/>
  <c r="P495" i="2"/>
  <c r="Y495" i="2"/>
  <c r="S495" i="2"/>
  <c r="AB495" i="2"/>
  <c r="V495" i="2"/>
  <c r="AE495" i="2"/>
  <c r="AH495" i="2"/>
  <c r="AK495" i="2"/>
  <c r="AN495" i="2"/>
  <c r="AO495" i="2"/>
  <c r="J104" i="2"/>
  <c r="M104" i="2"/>
  <c r="P104" i="2"/>
  <c r="Y104" i="2"/>
  <c r="S104" i="2"/>
  <c r="AB104" i="2"/>
  <c r="V104" i="2"/>
  <c r="AE104" i="2"/>
  <c r="AH104" i="2"/>
  <c r="AK104" i="2"/>
  <c r="AN104" i="2"/>
  <c r="AO104" i="2"/>
  <c r="J363" i="2"/>
  <c r="M363" i="2"/>
  <c r="P363" i="2"/>
  <c r="Y363" i="2"/>
  <c r="S363" i="2"/>
  <c r="AB363" i="2"/>
  <c r="V363" i="2"/>
  <c r="AE363" i="2"/>
  <c r="AH363" i="2"/>
  <c r="AK363" i="2"/>
  <c r="AN363" i="2"/>
  <c r="AO363" i="2"/>
  <c r="J92" i="2"/>
  <c r="M92" i="2"/>
  <c r="P92" i="2"/>
  <c r="Y92" i="2"/>
  <c r="S92" i="2"/>
  <c r="AB92" i="2"/>
  <c r="V92" i="2"/>
  <c r="AE92" i="2"/>
  <c r="AH92" i="2"/>
  <c r="AK92" i="2"/>
  <c r="AN92" i="2"/>
  <c r="AO92" i="2"/>
  <c r="J347" i="2"/>
  <c r="M347" i="2"/>
  <c r="P347" i="2"/>
  <c r="Y347" i="2"/>
  <c r="S347" i="2"/>
  <c r="AB347" i="2"/>
  <c r="V347" i="2"/>
  <c r="AE347" i="2"/>
  <c r="AH347" i="2"/>
  <c r="AK347" i="2"/>
  <c r="AN347" i="2"/>
  <c r="AO347" i="2"/>
  <c r="J437" i="2"/>
  <c r="M437" i="2"/>
  <c r="P437" i="2"/>
  <c r="Y437" i="2"/>
  <c r="S437" i="2"/>
  <c r="AB437" i="2"/>
  <c r="V437" i="2"/>
  <c r="AE437" i="2"/>
  <c r="AH437" i="2"/>
  <c r="AK437" i="2"/>
  <c r="AN437" i="2"/>
  <c r="AO437" i="2"/>
  <c r="J372" i="2"/>
  <c r="M372" i="2"/>
  <c r="P372" i="2"/>
  <c r="Y372" i="2"/>
  <c r="S372" i="2"/>
  <c r="AB372" i="2"/>
  <c r="V372" i="2"/>
  <c r="AE372" i="2"/>
  <c r="AH372" i="2"/>
  <c r="AK372" i="2"/>
  <c r="AN372" i="2"/>
  <c r="AO372" i="2"/>
  <c r="J471" i="2"/>
  <c r="M471" i="2"/>
  <c r="P471" i="2"/>
  <c r="Y471" i="2"/>
  <c r="S471" i="2"/>
  <c r="AB471" i="2"/>
  <c r="V471" i="2"/>
  <c r="AE471" i="2"/>
  <c r="AH471" i="2"/>
  <c r="AK471" i="2"/>
  <c r="AN471" i="2"/>
  <c r="AO471" i="2"/>
  <c r="J109" i="2"/>
  <c r="M109" i="2"/>
  <c r="P109" i="2"/>
  <c r="Y109" i="2"/>
  <c r="S109" i="2"/>
  <c r="AB109" i="2"/>
  <c r="V109" i="2"/>
  <c r="AE109" i="2"/>
  <c r="AH109" i="2"/>
  <c r="AK109" i="2"/>
  <c r="AN109" i="2"/>
  <c r="AO109" i="2"/>
  <c r="J401" i="2"/>
  <c r="M401" i="2"/>
  <c r="P401" i="2"/>
  <c r="Y401" i="2"/>
  <c r="S401" i="2"/>
  <c r="AB401" i="2"/>
  <c r="V401" i="2"/>
  <c r="AE401" i="2"/>
  <c r="AH401" i="2"/>
  <c r="AK401" i="2"/>
  <c r="AN401" i="2"/>
  <c r="AO401" i="2"/>
  <c r="J287" i="2"/>
  <c r="M287" i="2"/>
  <c r="P287" i="2"/>
  <c r="Y287" i="2"/>
  <c r="S287" i="2"/>
  <c r="AB287" i="2"/>
  <c r="V287" i="2"/>
  <c r="AE287" i="2"/>
  <c r="AH287" i="2"/>
  <c r="AK287" i="2"/>
  <c r="AN287" i="2"/>
  <c r="AO287" i="2"/>
  <c r="J152" i="2"/>
  <c r="M152" i="2"/>
  <c r="P152" i="2"/>
  <c r="Y152" i="2"/>
  <c r="S152" i="2"/>
  <c r="AB152" i="2"/>
  <c r="V152" i="2"/>
  <c r="AE152" i="2"/>
  <c r="AH152" i="2"/>
  <c r="AK152" i="2"/>
  <c r="AN152" i="2"/>
  <c r="AO152" i="2"/>
  <c r="J356" i="2"/>
  <c r="M356" i="2"/>
  <c r="P356" i="2"/>
  <c r="Y356" i="2"/>
  <c r="S356" i="2"/>
  <c r="AB356" i="2"/>
  <c r="V356" i="2"/>
  <c r="AE356" i="2"/>
  <c r="AH356" i="2"/>
  <c r="AK356" i="2"/>
  <c r="AN356" i="2"/>
  <c r="AO356" i="2"/>
  <c r="J357" i="2"/>
  <c r="M357" i="2"/>
  <c r="P357" i="2"/>
  <c r="Y357" i="2"/>
  <c r="S357" i="2"/>
  <c r="AB357" i="2"/>
  <c r="V357" i="2"/>
  <c r="AE357" i="2"/>
  <c r="AH357" i="2"/>
  <c r="AK357" i="2"/>
  <c r="AN357" i="2"/>
  <c r="AO357" i="2"/>
  <c r="J443" i="2"/>
  <c r="M443" i="2"/>
  <c r="P443" i="2"/>
  <c r="Y443" i="2"/>
  <c r="S443" i="2"/>
  <c r="AB443" i="2"/>
  <c r="V443" i="2"/>
  <c r="AE443" i="2"/>
  <c r="AH443" i="2"/>
  <c r="AK443" i="2"/>
  <c r="AN443" i="2"/>
  <c r="AO443" i="2"/>
  <c r="J12" i="2"/>
  <c r="M12" i="2"/>
  <c r="P12" i="2"/>
  <c r="Y12" i="2"/>
  <c r="S12" i="2"/>
  <c r="AB12" i="2"/>
  <c r="V12" i="2"/>
  <c r="AE12" i="2"/>
  <c r="AH12" i="2"/>
  <c r="AK12" i="2"/>
  <c r="AN12" i="2"/>
  <c r="AO12" i="2"/>
  <c r="J198" i="2"/>
  <c r="M198" i="2"/>
  <c r="P198" i="2"/>
  <c r="Y198" i="2"/>
  <c r="S198" i="2"/>
  <c r="AB198" i="2"/>
  <c r="V198" i="2"/>
  <c r="AE198" i="2"/>
  <c r="AH198" i="2"/>
  <c r="AK198" i="2"/>
  <c r="AN198" i="2"/>
  <c r="AO198" i="2"/>
  <c r="J463" i="2"/>
  <c r="M463" i="2"/>
  <c r="P463" i="2"/>
  <c r="Y463" i="2"/>
  <c r="S463" i="2"/>
  <c r="AB463" i="2"/>
  <c r="V463" i="2"/>
  <c r="AE463" i="2"/>
  <c r="AH463" i="2"/>
  <c r="AK463" i="2"/>
  <c r="AN463" i="2"/>
  <c r="AO463" i="2"/>
  <c r="J256" i="2"/>
  <c r="M256" i="2"/>
  <c r="P256" i="2"/>
  <c r="Y256" i="2"/>
  <c r="S256" i="2"/>
  <c r="AB256" i="2"/>
  <c r="V256" i="2"/>
  <c r="AE256" i="2"/>
  <c r="AH256" i="2"/>
  <c r="AK256" i="2"/>
  <c r="AN256" i="2"/>
  <c r="AO256" i="2"/>
  <c r="J308" i="2"/>
  <c r="M308" i="2"/>
  <c r="P308" i="2"/>
  <c r="Y308" i="2"/>
  <c r="S308" i="2"/>
  <c r="AB308" i="2"/>
  <c r="V308" i="2"/>
  <c r="AE308" i="2"/>
  <c r="AH308" i="2"/>
  <c r="AK308" i="2"/>
  <c r="AN308" i="2"/>
  <c r="AO308" i="2"/>
  <c r="J175" i="2"/>
  <c r="M175" i="2"/>
  <c r="P175" i="2"/>
  <c r="Y175" i="2"/>
  <c r="S175" i="2"/>
  <c r="AB175" i="2"/>
  <c r="V175" i="2"/>
  <c r="AE175" i="2"/>
  <c r="AH175" i="2"/>
  <c r="AK175" i="2"/>
  <c r="AN175" i="2"/>
  <c r="AO175" i="2"/>
  <c r="J373" i="2"/>
  <c r="M373" i="2"/>
  <c r="P373" i="2"/>
  <c r="Y373" i="2"/>
  <c r="S373" i="2"/>
  <c r="AB373" i="2"/>
  <c r="V373" i="2"/>
  <c r="AE373" i="2"/>
  <c r="AH373" i="2"/>
  <c r="AK373" i="2"/>
  <c r="AN373" i="2"/>
  <c r="AO373" i="2"/>
  <c r="J270" i="2"/>
  <c r="M270" i="2"/>
  <c r="P270" i="2"/>
  <c r="Y270" i="2"/>
  <c r="S270" i="2"/>
  <c r="AB270" i="2"/>
  <c r="V270" i="2"/>
  <c r="AE270" i="2"/>
  <c r="AH270" i="2"/>
  <c r="AK270" i="2"/>
  <c r="AN270" i="2"/>
  <c r="AO270" i="2"/>
  <c r="J494" i="2"/>
  <c r="M494" i="2"/>
  <c r="P494" i="2"/>
  <c r="Y494" i="2"/>
  <c r="S494" i="2"/>
  <c r="AB494" i="2"/>
  <c r="V494" i="2"/>
  <c r="AE494" i="2"/>
  <c r="AH494" i="2"/>
  <c r="AK494" i="2"/>
  <c r="AN494" i="2"/>
  <c r="AO494" i="2"/>
  <c r="J167" i="2"/>
  <c r="M167" i="2"/>
  <c r="P167" i="2"/>
  <c r="Y167" i="2"/>
  <c r="S167" i="2"/>
  <c r="AB167" i="2"/>
  <c r="V167" i="2"/>
  <c r="AE167" i="2"/>
  <c r="AH167" i="2"/>
  <c r="AK167" i="2"/>
  <c r="AN167" i="2"/>
  <c r="AO167" i="2"/>
  <c r="J251" i="2"/>
  <c r="M251" i="2"/>
  <c r="P251" i="2"/>
  <c r="Y251" i="2"/>
  <c r="S251" i="2"/>
  <c r="AB251" i="2"/>
  <c r="V251" i="2"/>
  <c r="AE251" i="2"/>
  <c r="AH251" i="2"/>
  <c r="AK251" i="2"/>
  <c r="AN251" i="2"/>
  <c r="AO251" i="2"/>
  <c r="J185" i="2"/>
  <c r="M185" i="2"/>
  <c r="P185" i="2"/>
  <c r="Y185" i="2"/>
  <c r="S185" i="2"/>
  <c r="AB185" i="2"/>
  <c r="V185" i="2"/>
  <c r="AE185" i="2"/>
  <c r="AH185" i="2"/>
  <c r="AK185" i="2"/>
  <c r="AN185" i="2"/>
  <c r="AO185" i="2"/>
  <c r="J435" i="2"/>
  <c r="M435" i="2"/>
  <c r="P435" i="2"/>
  <c r="Y435" i="2"/>
  <c r="S435" i="2"/>
  <c r="AB435" i="2"/>
  <c r="V435" i="2"/>
  <c r="AE435" i="2"/>
  <c r="AH435" i="2"/>
  <c r="AK435" i="2"/>
  <c r="AN435" i="2"/>
  <c r="AO435" i="2"/>
  <c r="J26" i="2"/>
  <c r="M26" i="2"/>
  <c r="P26" i="2"/>
  <c r="Y26" i="2"/>
  <c r="S26" i="2"/>
  <c r="AB26" i="2"/>
  <c r="V26" i="2"/>
  <c r="AE26" i="2"/>
  <c r="AH26" i="2"/>
  <c r="AK26" i="2"/>
  <c r="AN26" i="2"/>
  <c r="AO26" i="2"/>
  <c r="J512" i="2"/>
  <c r="M512" i="2"/>
  <c r="P512" i="2"/>
  <c r="Y512" i="2"/>
  <c r="S512" i="2"/>
  <c r="AB512" i="2"/>
  <c r="V512" i="2"/>
  <c r="AE512" i="2"/>
  <c r="AH512" i="2"/>
  <c r="AK512" i="2"/>
  <c r="AN512" i="2"/>
  <c r="AO512" i="2"/>
  <c r="J103" i="2"/>
  <c r="M103" i="2"/>
  <c r="P103" i="2"/>
  <c r="Y103" i="2"/>
  <c r="S103" i="2"/>
  <c r="AB103" i="2"/>
  <c r="V103" i="2"/>
  <c r="AE103" i="2"/>
  <c r="AH103" i="2"/>
  <c r="AK103" i="2"/>
  <c r="AN103" i="2"/>
  <c r="AO103" i="2"/>
  <c r="J52" i="2"/>
  <c r="M52" i="2"/>
  <c r="P52" i="2"/>
  <c r="Y52" i="2"/>
  <c r="S52" i="2"/>
  <c r="AB52" i="2"/>
  <c r="V52" i="2"/>
  <c r="AE52" i="2"/>
  <c r="AH52" i="2"/>
  <c r="AK52" i="2"/>
  <c r="AN52" i="2"/>
  <c r="AO52" i="2"/>
  <c r="J62" i="2"/>
  <c r="M62" i="2"/>
  <c r="P62" i="2"/>
  <c r="Y62" i="2"/>
  <c r="S62" i="2"/>
  <c r="AB62" i="2"/>
  <c r="V62" i="2"/>
  <c r="AE62" i="2"/>
  <c r="AH62" i="2"/>
  <c r="AK62" i="2"/>
  <c r="AN62" i="2"/>
  <c r="AO62" i="2"/>
  <c r="J408" i="2"/>
  <c r="M408" i="2"/>
  <c r="P408" i="2"/>
  <c r="Y408" i="2"/>
  <c r="S408" i="2"/>
  <c r="AB408" i="2"/>
  <c r="V408" i="2"/>
  <c r="AE408" i="2"/>
  <c r="AH408" i="2"/>
  <c r="AK408" i="2"/>
  <c r="AN408" i="2"/>
  <c r="AO408" i="2"/>
  <c r="J165" i="2"/>
  <c r="M165" i="2"/>
  <c r="P165" i="2"/>
  <c r="Y165" i="2"/>
  <c r="S165" i="2"/>
  <c r="AB165" i="2"/>
  <c r="V165" i="2"/>
  <c r="AE165" i="2"/>
  <c r="AH165" i="2"/>
  <c r="AK165" i="2"/>
  <c r="AN165" i="2"/>
  <c r="AO165" i="2"/>
  <c r="J292" i="2"/>
  <c r="M292" i="2"/>
  <c r="P292" i="2"/>
  <c r="Y292" i="2"/>
  <c r="S292" i="2"/>
  <c r="AB292" i="2"/>
  <c r="V292" i="2"/>
  <c r="AE292" i="2"/>
  <c r="AH292" i="2"/>
  <c r="AK292" i="2"/>
  <c r="AN292" i="2"/>
  <c r="AO292" i="2"/>
  <c r="J348" i="2"/>
  <c r="M348" i="2"/>
  <c r="P348" i="2"/>
  <c r="Y348" i="2"/>
  <c r="S348" i="2"/>
  <c r="AB348" i="2"/>
  <c r="V348" i="2"/>
  <c r="AE348" i="2"/>
  <c r="AH348" i="2"/>
  <c r="AK348" i="2"/>
  <c r="AN348" i="2"/>
  <c r="AO348" i="2"/>
  <c r="J46" i="2"/>
  <c r="M46" i="2"/>
  <c r="P46" i="2"/>
  <c r="Y46" i="2"/>
  <c r="S46" i="2"/>
  <c r="AB46" i="2"/>
  <c r="V46" i="2"/>
  <c r="AE46" i="2"/>
  <c r="AH46" i="2"/>
  <c r="AK46" i="2"/>
  <c r="AN46" i="2"/>
  <c r="AO46" i="2"/>
  <c r="J380" i="2"/>
  <c r="M380" i="2"/>
  <c r="P380" i="2"/>
  <c r="Y380" i="2"/>
  <c r="S380" i="2"/>
  <c r="AB380" i="2"/>
  <c r="V380" i="2"/>
  <c r="AE380" i="2"/>
  <c r="AH380" i="2"/>
  <c r="AK380" i="2"/>
  <c r="AN380" i="2"/>
  <c r="AO380" i="2"/>
  <c r="J464" i="2"/>
  <c r="M464" i="2"/>
  <c r="P464" i="2"/>
  <c r="Y464" i="2"/>
  <c r="S464" i="2"/>
  <c r="AB464" i="2"/>
  <c r="V464" i="2"/>
  <c r="AE464" i="2"/>
  <c r="AH464" i="2"/>
  <c r="AK464" i="2"/>
  <c r="AN464" i="2"/>
  <c r="AO464" i="2"/>
  <c r="J361" i="2"/>
  <c r="M361" i="2"/>
  <c r="P361" i="2"/>
  <c r="Y361" i="2"/>
  <c r="S361" i="2"/>
  <c r="AB361" i="2"/>
  <c r="V361" i="2"/>
  <c r="AE361" i="2"/>
  <c r="AH361" i="2"/>
  <c r="AK361" i="2"/>
  <c r="AN361" i="2"/>
  <c r="AO361" i="2"/>
  <c r="J451" i="2"/>
  <c r="M451" i="2"/>
  <c r="P451" i="2"/>
  <c r="Y451" i="2"/>
  <c r="S451" i="2"/>
  <c r="AB451" i="2"/>
  <c r="V451" i="2"/>
  <c r="AE451" i="2"/>
  <c r="AH451" i="2"/>
  <c r="AK451" i="2"/>
  <c r="AN451" i="2"/>
  <c r="AO451" i="2"/>
  <c r="J101" i="2"/>
  <c r="M101" i="2"/>
  <c r="P101" i="2"/>
  <c r="Y101" i="2"/>
  <c r="S101" i="2"/>
  <c r="AB101" i="2"/>
  <c r="V101" i="2"/>
  <c r="AE101" i="2"/>
  <c r="AH101" i="2"/>
  <c r="AK101" i="2"/>
  <c r="AN101" i="2"/>
  <c r="AO101" i="2"/>
  <c r="J189" i="2"/>
  <c r="M189" i="2"/>
  <c r="P189" i="2"/>
  <c r="Y189" i="2"/>
  <c r="S189" i="2"/>
  <c r="AB189" i="2"/>
  <c r="V189" i="2"/>
  <c r="AE189" i="2"/>
  <c r="AH189" i="2"/>
  <c r="AK189" i="2"/>
  <c r="AN189" i="2"/>
  <c r="AO189" i="2"/>
  <c r="J16" i="2"/>
  <c r="M16" i="2"/>
  <c r="P16" i="2"/>
  <c r="Y16" i="2"/>
  <c r="S16" i="2"/>
  <c r="AB16" i="2"/>
  <c r="V16" i="2"/>
  <c r="AE16" i="2"/>
  <c r="AH16" i="2"/>
  <c r="AK16" i="2"/>
  <c r="AN16" i="2"/>
  <c r="AO16" i="2"/>
  <c r="J51" i="2"/>
  <c r="M51" i="2"/>
  <c r="P51" i="2"/>
  <c r="Y51" i="2"/>
  <c r="S51" i="2"/>
  <c r="AB51" i="2"/>
  <c r="V51" i="2"/>
  <c r="AE51" i="2"/>
  <c r="AH51" i="2"/>
  <c r="AK51" i="2"/>
  <c r="AN51" i="2"/>
  <c r="AO51" i="2"/>
  <c r="J182" i="2"/>
  <c r="M182" i="2"/>
  <c r="P182" i="2"/>
  <c r="Y182" i="2"/>
  <c r="S182" i="2"/>
  <c r="AB182" i="2"/>
  <c r="V182" i="2"/>
  <c r="AE182" i="2"/>
  <c r="AH182" i="2"/>
  <c r="AK182" i="2"/>
  <c r="AN182" i="2"/>
  <c r="AO182" i="2"/>
  <c r="J50" i="2"/>
  <c r="M50" i="2"/>
  <c r="P50" i="2"/>
  <c r="Y50" i="2"/>
  <c r="S50" i="2"/>
  <c r="AB50" i="2"/>
  <c r="V50" i="2"/>
  <c r="AE50" i="2"/>
  <c r="AH50" i="2"/>
  <c r="AK50" i="2"/>
  <c r="AN50" i="2"/>
  <c r="AO50" i="2"/>
  <c r="J288" i="2"/>
  <c r="M288" i="2"/>
  <c r="P288" i="2"/>
  <c r="Y288" i="2"/>
  <c r="S288" i="2"/>
  <c r="AB288" i="2"/>
  <c r="V288" i="2"/>
  <c r="AE288" i="2"/>
  <c r="AH288" i="2"/>
  <c r="AK288" i="2"/>
  <c r="AN288" i="2"/>
  <c r="AO288" i="2"/>
  <c r="J339" i="2"/>
  <c r="M339" i="2"/>
  <c r="P339" i="2"/>
  <c r="Y339" i="2"/>
  <c r="S339" i="2"/>
  <c r="AB339" i="2"/>
  <c r="V339" i="2"/>
  <c r="AE339" i="2"/>
  <c r="AH339" i="2"/>
  <c r="AK339" i="2"/>
  <c r="AN339" i="2"/>
  <c r="AO339" i="2"/>
  <c r="J262" i="2"/>
  <c r="M262" i="2"/>
  <c r="P262" i="2"/>
  <c r="Y262" i="2"/>
  <c r="S262" i="2"/>
  <c r="AB262" i="2"/>
  <c r="V262" i="2"/>
  <c r="AE262" i="2"/>
  <c r="AH262" i="2"/>
  <c r="AK262" i="2"/>
  <c r="AN262" i="2"/>
  <c r="AO262" i="2"/>
  <c r="J405" i="2"/>
  <c r="M405" i="2"/>
  <c r="P405" i="2"/>
  <c r="Y405" i="2"/>
  <c r="S405" i="2"/>
  <c r="AB405" i="2"/>
  <c r="V405" i="2"/>
  <c r="AE405" i="2"/>
  <c r="AH405" i="2"/>
  <c r="AK405" i="2"/>
  <c r="AN405" i="2"/>
  <c r="AO405" i="2"/>
  <c r="J98" i="2"/>
  <c r="M98" i="2"/>
  <c r="P98" i="2"/>
  <c r="Y98" i="2"/>
  <c r="S98" i="2"/>
  <c r="AB98" i="2"/>
  <c r="V98" i="2"/>
  <c r="AE98" i="2"/>
  <c r="AH98" i="2"/>
  <c r="AK98" i="2"/>
  <c r="AN98" i="2"/>
  <c r="AO98" i="2"/>
  <c r="J94" i="2"/>
  <c r="M94" i="2"/>
  <c r="P94" i="2"/>
  <c r="Y94" i="2"/>
  <c r="S94" i="2"/>
  <c r="AB94" i="2"/>
  <c r="V94" i="2"/>
  <c r="AE94" i="2"/>
  <c r="AH94" i="2"/>
  <c r="AK94" i="2"/>
  <c r="AN94" i="2"/>
  <c r="AO94" i="2"/>
  <c r="J255" i="2"/>
  <c r="M255" i="2"/>
  <c r="P255" i="2"/>
  <c r="Y255" i="2"/>
  <c r="S255" i="2"/>
  <c r="AB255" i="2"/>
  <c r="V255" i="2"/>
  <c r="AE255" i="2"/>
  <c r="AH255" i="2"/>
  <c r="AK255" i="2"/>
  <c r="AN255" i="2"/>
  <c r="AO255" i="2"/>
  <c r="J390" i="2"/>
  <c r="M390" i="2"/>
  <c r="P390" i="2"/>
  <c r="Y390" i="2"/>
  <c r="S390" i="2"/>
  <c r="AB390" i="2"/>
  <c r="V390" i="2"/>
  <c r="AE390" i="2"/>
  <c r="AH390" i="2"/>
  <c r="AK390" i="2"/>
  <c r="AN390" i="2"/>
  <c r="AO390" i="2"/>
  <c r="J85" i="2"/>
  <c r="M85" i="2"/>
  <c r="P85" i="2"/>
  <c r="Y85" i="2"/>
  <c r="S85" i="2"/>
  <c r="AB85" i="2"/>
  <c r="V85" i="2"/>
  <c r="AE85" i="2"/>
  <c r="AH85" i="2"/>
  <c r="AK85" i="2"/>
  <c r="AN85" i="2"/>
  <c r="AO85" i="2"/>
  <c r="J439" i="2"/>
  <c r="M439" i="2"/>
  <c r="P439" i="2"/>
  <c r="Y439" i="2"/>
  <c r="S439" i="2"/>
  <c r="AB439" i="2"/>
  <c r="V439" i="2"/>
  <c r="AE439" i="2"/>
  <c r="AH439" i="2"/>
  <c r="AK439" i="2"/>
  <c r="AN439" i="2"/>
  <c r="AO439" i="2"/>
  <c r="J79" i="2"/>
  <c r="M79" i="2"/>
  <c r="P79" i="2"/>
  <c r="Y79" i="2"/>
  <c r="S79" i="2"/>
  <c r="AB79" i="2"/>
  <c r="V79" i="2"/>
  <c r="AE79" i="2"/>
  <c r="AH79" i="2"/>
  <c r="AK79" i="2"/>
  <c r="AN79" i="2"/>
  <c r="AO79" i="2"/>
  <c r="J293" i="2"/>
  <c r="M293" i="2"/>
  <c r="P293" i="2"/>
  <c r="Y293" i="2"/>
  <c r="S293" i="2"/>
  <c r="AB293" i="2"/>
  <c r="V293" i="2"/>
  <c r="AE293" i="2"/>
  <c r="AH293" i="2"/>
  <c r="AK293" i="2"/>
  <c r="AN293" i="2"/>
  <c r="AO293" i="2"/>
  <c r="J414" i="2"/>
  <c r="M414" i="2"/>
  <c r="P414" i="2"/>
  <c r="Y414" i="2"/>
  <c r="S414" i="2"/>
  <c r="AB414" i="2"/>
  <c r="V414" i="2"/>
  <c r="AE414" i="2"/>
  <c r="AH414" i="2"/>
  <c r="AK414" i="2"/>
  <c r="AN414" i="2"/>
  <c r="AO414" i="2"/>
  <c r="J97" i="2"/>
  <c r="M97" i="2"/>
  <c r="P97" i="2"/>
  <c r="Y97" i="2"/>
  <c r="S97" i="2"/>
  <c r="AB97" i="2"/>
  <c r="V97" i="2"/>
  <c r="AE97" i="2"/>
  <c r="AH97" i="2"/>
  <c r="AK97" i="2"/>
  <c r="AN97" i="2"/>
  <c r="AO97" i="2"/>
  <c r="J217" i="2"/>
  <c r="M217" i="2"/>
  <c r="P217" i="2"/>
  <c r="Y217" i="2"/>
  <c r="S217" i="2"/>
  <c r="AB217" i="2"/>
  <c r="V217" i="2"/>
  <c r="AE217" i="2"/>
  <c r="AH217" i="2"/>
  <c r="AK217" i="2"/>
  <c r="AN217" i="2"/>
  <c r="AO217" i="2"/>
  <c r="J506" i="2"/>
  <c r="M506" i="2"/>
  <c r="P506" i="2"/>
  <c r="Y506" i="2"/>
  <c r="S506" i="2"/>
  <c r="AB506" i="2"/>
  <c r="V506" i="2"/>
  <c r="AE506" i="2"/>
  <c r="AH506" i="2"/>
  <c r="AK506" i="2"/>
  <c r="AN506" i="2"/>
  <c r="AO506" i="2"/>
  <c r="J171" i="2"/>
  <c r="M171" i="2"/>
  <c r="P171" i="2"/>
  <c r="Y171" i="2"/>
  <c r="S171" i="2"/>
  <c r="AB171" i="2"/>
  <c r="V171" i="2"/>
  <c r="AE171" i="2"/>
  <c r="AH171" i="2"/>
  <c r="AK171" i="2"/>
  <c r="AN171" i="2"/>
  <c r="AO171" i="2"/>
  <c r="J309" i="2"/>
  <c r="M309" i="2"/>
  <c r="P309" i="2"/>
  <c r="Y309" i="2"/>
  <c r="S309" i="2"/>
  <c r="AB309" i="2"/>
  <c r="V309" i="2"/>
  <c r="AE309" i="2"/>
  <c r="AH309" i="2"/>
  <c r="AK309" i="2"/>
  <c r="AN309" i="2"/>
  <c r="AO309" i="2"/>
  <c r="J476" i="2"/>
  <c r="M476" i="2"/>
  <c r="P476" i="2"/>
  <c r="Y476" i="2"/>
  <c r="S476" i="2"/>
  <c r="AB476" i="2"/>
  <c r="V476" i="2"/>
  <c r="AE476" i="2"/>
  <c r="AH476" i="2"/>
  <c r="AK476" i="2"/>
  <c r="AN476" i="2"/>
  <c r="AO476" i="2"/>
  <c r="J273" i="2"/>
  <c r="M273" i="2"/>
  <c r="P273" i="2"/>
  <c r="Y273" i="2"/>
  <c r="S273" i="2"/>
  <c r="AB273" i="2"/>
  <c r="V273" i="2"/>
  <c r="AE273" i="2"/>
  <c r="AH273" i="2"/>
  <c r="AK273" i="2"/>
  <c r="AN273" i="2"/>
  <c r="AO273" i="2"/>
  <c r="J391" i="2"/>
  <c r="M391" i="2"/>
  <c r="P391" i="2"/>
  <c r="Y391" i="2"/>
  <c r="S391" i="2"/>
  <c r="AB391" i="2"/>
  <c r="V391" i="2"/>
  <c r="AE391" i="2"/>
  <c r="AH391" i="2"/>
  <c r="AK391" i="2"/>
  <c r="AN391" i="2"/>
  <c r="AO391" i="2"/>
  <c r="J44" i="2"/>
  <c r="M44" i="2"/>
  <c r="P44" i="2"/>
  <c r="Y44" i="2"/>
  <c r="S44" i="2"/>
  <c r="AB44" i="2"/>
  <c r="V44" i="2"/>
  <c r="AE44" i="2"/>
  <c r="AH44" i="2"/>
  <c r="AK44" i="2"/>
  <c r="AN44" i="2"/>
  <c r="AO44" i="2"/>
  <c r="J87" i="2"/>
  <c r="M87" i="2"/>
  <c r="P87" i="2"/>
  <c r="Y87" i="2"/>
  <c r="S87" i="2"/>
  <c r="AB87" i="2"/>
  <c r="V87" i="2"/>
  <c r="AE87" i="2"/>
  <c r="AH87" i="2"/>
  <c r="AK87" i="2"/>
  <c r="AN87" i="2"/>
  <c r="AO87" i="2"/>
  <c r="J459" i="2"/>
  <c r="M459" i="2"/>
  <c r="P459" i="2"/>
  <c r="Y459" i="2"/>
  <c r="S459" i="2"/>
  <c r="AB459" i="2"/>
  <c r="V459" i="2"/>
  <c r="AE459" i="2"/>
  <c r="AH459" i="2"/>
  <c r="AK459" i="2"/>
  <c r="AN459" i="2"/>
  <c r="AO459" i="2"/>
  <c r="J139" i="2"/>
  <c r="M139" i="2"/>
  <c r="P139" i="2"/>
  <c r="Y139" i="2"/>
  <c r="S139" i="2"/>
  <c r="AB139" i="2"/>
  <c r="V139" i="2"/>
  <c r="AE139" i="2"/>
  <c r="AH139" i="2"/>
  <c r="AK139" i="2"/>
  <c r="AN139" i="2"/>
  <c r="AO139" i="2"/>
  <c r="J68" i="2"/>
  <c r="M68" i="2"/>
  <c r="P68" i="2"/>
  <c r="Y68" i="2"/>
  <c r="S68" i="2"/>
  <c r="AB68" i="2"/>
  <c r="V68" i="2"/>
  <c r="AE68" i="2"/>
  <c r="AH68" i="2"/>
  <c r="AK68" i="2"/>
  <c r="AN68" i="2"/>
  <c r="AO68" i="2"/>
  <c r="J254" i="2"/>
  <c r="M254" i="2"/>
  <c r="P254" i="2"/>
  <c r="Y254" i="2"/>
  <c r="S254" i="2"/>
  <c r="AB254" i="2"/>
  <c r="V254" i="2"/>
  <c r="AE254" i="2"/>
  <c r="AH254" i="2"/>
  <c r="AK254" i="2"/>
  <c r="AN254" i="2"/>
  <c r="AO254" i="2"/>
  <c r="J454" i="2"/>
  <c r="M454" i="2"/>
  <c r="P454" i="2"/>
  <c r="Y454" i="2"/>
  <c r="S454" i="2"/>
  <c r="AB454" i="2"/>
  <c r="V454" i="2"/>
  <c r="AE454" i="2"/>
  <c r="AH454" i="2"/>
  <c r="AK454" i="2"/>
  <c r="AN454" i="2"/>
  <c r="AO454" i="2"/>
  <c r="J460" i="2"/>
  <c r="M460" i="2"/>
  <c r="P460" i="2"/>
  <c r="Y460" i="2"/>
  <c r="S460" i="2"/>
  <c r="AB460" i="2"/>
  <c r="V460" i="2"/>
  <c r="AE460" i="2"/>
  <c r="AH460" i="2"/>
  <c r="AK460" i="2"/>
  <c r="AN460" i="2"/>
  <c r="AO460" i="2"/>
  <c r="J170" i="2"/>
  <c r="M170" i="2"/>
  <c r="P170" i="2"/>
  <c r="Y170" i="2"/>
  <c r="S170" i="2"/>
  <c r="AB170" i="2"/>
  <c r="V170" i="2"/>
  <c r="AE170" i="2"/>
  <c r="AH170" i="2"/>
  <c r="AK170" i="2"/>
  <c r="AN170" i="2"/>
  <c r="AO170" i="2"/>
  <c r="J244" i="2"/>
  <c r="M244" i="2"/>
  <c r="P244" i="2"/>
  <c r="Y244" i="2"/>
  <c r="S244" i="2"/>
  <c r="AB244" i="2"/>
  <c r="V244" i="2"/>
  <c r="AE244" i="2"/>
  <c r="AH244" i="2"/>
  <c r="AK244" i="2"/>
  <c r="AN244" i="2"/>
  <c r="AO244" i="2"/>
  <c r="J163" i="2"/>
  <c r="M163" i="2"/>
  <c r="P163" i="2"/>
  <c r="Y163" i="2"/>
  <c r="S163" i="2"/>
  <c r="AB163" i="2"/>
  <c r="V163" i="2"/>
  <c r="AE163" i="2"/>
  <c r="AH163" i="2"/>
  <c r="AK163" i="2"/>
  <c r="AN163" i="2"/>
  <c r="AO163" i="2"/>
  <c r="J272" i="2"/>
  <c r="M272" i="2"/>
  <c r="P272" i="2"/>
  <c r="Y272" i="2"/>
  <c r="S272" i="2"/>
  <c r="AB272" i="2"/>
  <c r="V272" i="2"/>
  <c r="AE272" i="2"/>
  <c r="AH272" i="2"/>
  <c r="AK272" i="2"/>
  <c r="AN272" i="2"/>
  <c r="AO272" i="2"/>
  <c r="J340" i="2"/>
  <c r="M340" i="2"/>
  <c r="P340" i="2"/>
  <c r="Y340" i="2"/>
  <c r="S340" i="2"/>
  <c r="AB340" i="2"/>
  <c r="V340" i="2"/>
  <c r="AE340" i="2"/>
  <c r="AH340" i="2"/>
  <c r="AK340" i="2"/>
  <c r="AN340" i="2"/>
  <c r="AO340" i="2"/>
  <c r="J6" i="2"/>
  <c r="M6" i="2"/>
  <c r="P6" i="2"/>
  <c r="Y6" i="2"/>
  <c r="S6" i="2"/>
  <c r="AB6" i="2"/>
  <c r="V6" i="2"/>
  <c r="AE6" i="2"/>
  <c r="AH6" i="2"/>
  <c r="AK6" i="2"/>
  <c r="AN6" i="2"/>
  <c r="AO6" i="2"/>
  <c r="J121" i="2"/>
  <c r="M121" i="2"/>
  <c r="P121" i="2"/>
  <c r="Y121" i="2"/>
  <c r="S121" i="2"/>
  <c r="AB121" i="2"/>
  <c r="V121" i="2"/>
  <c r="AE121" i="2"/>
  <c r="AH121" i="2"/>
  <c r="AK121" i="2"/>
  <c r="AN121" i="2"/>
  <c r="AO121" i="2"/>
  <c r="J115" i="2"/>
  <c r="M115" i="2"/>
  <c r="P115" i="2"/>
  <c r="Y115" i="2"/>
  <c r="S115" i="2"/>
  <c r="AB115" i="2"/>
  <c r="V115" i="2"/>
  <c r="AE115" i="2"/>
  <c r="AH115" i="2"/>
  <c r="AK115" i="2"/>
  <c r="AN115" i="2"/>
  <c r="AO115" i="2"/>
  <c r="J67" i="2"/>
  <c r="M67" i="2"/>
  <c r="P67" i="2"/>
  <c r="Y67" i="2"/>
  <c r="S67" i="2"/>
  <c r="AB67" i="2"/>
  <c r="V67" i="2"/>
  <c r="AE67" i="2"/>
  <c r="AH67" i="2"/>
  <c r="AK67" i="2"/>
  <c r="AN67" i="2"/>
  <c r="AO67" i="2"/>
  <c r="J123" i="2"/>
  <c r="M123" i="2"/>
  <c r="P123" i="2"/>
  <c r="Y123" i="2"/>
  <c r="S123" i="2"/>
  <c r="AB123" i="2"/>
  <c r="V123" i="2"/>
  <c r="AE123" i="2"/>
  <c r="AH123" i="2"/>
  <c r="AK123" i="2"/>
  <c r="AN123" i="2"/>
  <c r="AO123" i="2"/>
  <c r="J263" i="2"/>
  <c r="M263" i="2"/>
  <c r="P263" i="2"/>
  <c r="Y263" i="2"/>
  <c r="S263" i="2"/>
  <c r="AB263" i="2"/>
  <c r="V263" i="2"/>
  <c r="AE263" i="2"/>
  <c r="AH263" i="2"/>
  <c r="AK263" i="2"/>
  <c r="AN263" i="2"/>
  <c r="AO263" i="2"/>
  <c r="J310" i="2"/>
  <c r="M310" i="2"/>
  <c r="P310" i="2"/>
  <c r="Y310" i="2"/>
  <c r="S310" i="2"/>
  <c r="AB310" i="2"/>
  <c r="V310" i="2"/>
  <c r="AE310" i="2"/>
  <c r="AH310" i="2"/>
  <c r="AK310" i="2"/>
  <c r="AN310" i="2"/>
  <c r="AO310" i="2"/>
  <c r="J57" i="2"/>
  <c r="M57" i="2"/>
  <c r="P57" i="2"/>
  <c r="Y57" i="2"/>
  <c r="S57" i="2"/>
  <c r="AB57" i="2"/>
  <c r="V57" i="2"/>
  <c r="AE57" i="2"/>
  <c r="AH57" i="2"/>
  <c r="AK57" i="2"/>
  <c r="AN57" i="2"/>
  <c r="AO57" i="2"/>
  <c r="J311" i="2"/>
  <c r="M311" i="2"/>
  <c r="P311" i="2"/>
  <c r="Y311" i="2"/>
  <c r="S311" i="2"/>
  <c r="AB311" i="2"/>
  <c r="V311" i="2"/>
  <c r="AE311" i="2"/>
  <c r="AH311" i="2"/>
  <c r="AK311" i="2"/>
  <c r="AN311" i="2"/>
  <c r="AO311" i="2"/>
  <c r="J164" i="2"/>
  <c r="M164" i="2"/>
  <c r="P164" i="2"/>
  <c r="Y164" i="2"/>
  <c r="S164" i="2"/>
  <c r="AB164" i="2"/>
  <c r="V164" i="2"/>
  <c r="AE164" i="2"/>
  <c r="AH164" i="2"/>
  <c r="AK164" i="2"/>
  <c r="AN164" i="2"/>
  <c r="AO164" i="2"/>
  <c r="J230" i="2"/>
  <c r="M230" i="2"/>
  <c r="P230" i="2"/>
  <c r="Y230" i="2"/>
  <c r="S230" i="2"/>
  <c r="AB230" i="2"/>
  <c r="V230" i="2"/>
  <c r="AE230" i="2"/>
  <c r="AH230" i="2"/>
  <c r="AK230" i="2"/>
  <c r="AN230" i="2"/>
  <c r="AO230" i="2"/>
  <c r="J374" i="2"/>
  <c r="M374" i="2"/>
  <c r="P374" i="2"/>
  <c r="Y374" i="2"/>
  <c r="S374" i="2"/>
  <c r="AB374" i="2"/>
  <c r="V374" i="2"/>
  <c r="AE374" i="2"/>
  <c r="AH374" i="2"/>
  <c r="AK374" i="2"/>
  <c r="AN374" i="2"/>
  <c r="AO374" i="2"/>
  <c r="J174" i="2"/>
  <c r="M174" i="2"/>
  <c r="P174" i="2"/>
  <c r="Y174" i="2"/>
  <c r="S174" i="2"/>
  <c r="AB174" i="2"/>
  <c r="V174" i="2"/>
  <c r="AE174" i="2"/>
  <c r="AH174" i="2"/>
  <c r="AK174" i="2"/>
  <c r="AN174" i="2"/>
  <c r="AO174" i="2"/>
  <c r="J162" i="2"/>
  <c r="M162" i="2"/>
  <c r="P162" i="2"/>
  <c r="Y162" i="2"/>
  <c r="S162" i="2"/>
  <c r="AB162" i="2"/>
  <c r="V162" i="2"/>
  <c r="AE162" i="2"/>
  <c r="AH162" i="2"/>
  <c r="AK162" i="2"/>
  <c r="AN162" i="2"/>
  <c r="AO162" i="2"/>
  <c r="J8" i="2"/>
  <c r="M8" i="2"/>
  <c r="P8" i="2"/>
  <c r="Y8" i="2"/>
  <c r="S8" i="2"/>
  <c r="AB8" i="2"/>
  <c r="V8" i="2"/>
  <c r="AE8" i="2"/>
  <c r="AH8" i="2"/>
  <c r="AK8" i="2"/>
  <c r="AN8" i="2"/>
  <c r="AO8" i="2"/>
  <c r="J436" i="2"/>
  <c r="M436" i="2"/>
  <c r="P436" i="2"/>
  <c r="Y436" i="2"/>
  <c r="S436" i="2"/>
  <c r="AB436" i="2"/>
  <c r="V436" i="2"/>
  <c r="AE436" i="2"/>
  <c r="AH436" i="2"/>
  <c r="AK436" i="2"/>
  <c r="AN436" i="2"/>
  <c r="AO436" i="2"/>
  <c r="J342" i="2"/>
  <c r="M342" i="2"/>
  <c r="P342" i="2"/>
  <c r="Y342" i="2"/>
  <c r="S342" i="2"/>
  <c r="AB342" i="2"/>
  <c r="V342" i="2"/>
  <c r="AE342" i="2"/>
  <c r="AH342" i="2"/>
  <c r="AK342" i="2"/>
  <c r="AN342" i="2"/>
  <c r="AO342" i="2"/>
  <c r="J358" i="2"/>
  <c r="M358" i="2"/>
  <c r="P358" i="2"/>
  <c r="Y358" i="2"/>
  <c r="S358" i="2"/>
  <c r="AB358" i="2"/>
  <c r="V358" i="2"/>
  <c r="AE358" i="2"/>
  <c r="AH358" i="2"/>
  <c r="AK358" i="2"/>
  <c r="AN358" i="2"/>
  <c r="AO358" i="2"/>
  <c r="J246" i="2"/>
  <c r="M246" i="2"/>
  <c r="P246" i="2"/>
  <c r="Y246" i="2"/>
  <c r="S246" i="2"/>
  <c r="AB246" i="2"/>
  <c r="V246" i="2"/>
  <c r="AE246" i="2"/>
  <c r="AH246" i="2"/>
  <c r="AK246" i="2"/>
  <c r="AN246" i="2"/>
  <c r="AO246" i="2"/>
  <c r="J138" i="2"/>
  <c r="M138" i="2"/>
  <c r="P138" i="2"/>
  <c r="Y138" i="2"/>
  <c r="S138" i="2"/>
  <c r="AB138" i="2"/>
  <c r="V138" i="2"/>
  <c r="AE138" i="2"/>
  <c r="AH138" i="2"/>
  <c r="AK138" i="2"/>
  <c r="AN138" i="2"/>
  <c r="AO138" i="2"/>
  <c r="J112" i="2"/>
  <c r="M112" i="2"/>
  <c r="P112" i="2"/>
  <c r="Y112" i="2"/>
  <c r="S112" i="2"/>
  <c r="AB112" i="2"/>
  <c r="V112" i="2"/>
  <c r="AE112" i="2"/>
  <c r="AH112" i="2"/>
  <c r="AK112" i="2"/>
  <c r="AN112" i="2"/>
  <c r="AO112" i="2"/>
  <c r="J99" i="2"/>
  <c r="M99" i="2"/>
  <c r="P99" i="2"/>
  <c r="Y99" i="2"/>
  <c r="S99" i="2"/>
  <c r="AB99" i="2"/>
  <c r="V99" i="2"/>
  <c r="AE99" i="2"/>
  <c r="AH99" i="2"/>
  <c r="AK99" i="2"/>
  <c r="AN99" i="2"/>
  <c r="AO99" i="2"/>
  <c r="J107" i="2"/>
  <c r="M107" i="2"/>
  <c r="P107" i="2"/>
  <c r="Y107" i="2"/>
  <c r="S107" i="2"/>
  <c r="AB107" i="2"/>
  <c r="V107" i="2"/>
  <c r="AE107" i="2"/>
  <c r="AH107" i="2"/>
  <c r="AK107" i="2"/>
  <c r="AN107" i="2"/>
  <c r="AO107" i="2"/>
  <c r="J341" i="2"/>
  <c r="M341" i="2"/>
  <c r="P341" i="2"/>
  <c r="Y341" i="2"/>
  <c r="S341" i="2"/>
  <c r="AB341" i="2"/>
  <c r="V341" i="2"/>
  <c r="AE341" i="2"/>
  <c r="AH341" i="2"/>
  <c r="AK341" i="2"/>
  <c r="AN341" i="2"/>
  <c r="AO341" i="2"/>
  <c r="J404" i="2"/>
  <c r="M404" i="2"/>
  <c r="P404" i="2"/>
  <c r="Y404" i="2"/>
  <c r="S404" i="2"/>
  <c r="AB404" i="2"/>
  <c r="V404" i="2"/>
  <c r="AE404" i="2"/>
  <c r="AH404" i="2"/>
  <c r="AK404" i="2"/>
  <c r="AN404" i="2"/>
  <c r="AO404" i="2"/>
  <c r="J42" i="2"/>
  <c r="M42" i="2"/>
  <c r="P42" i="2"/>
  <c r="Y42" i="2"/>
  <c r="S42" i="2"/>
  <c r="AB42" i="2"/>
  <c r="V42" i="2"/>
  <c r="AE42" i="2"/>
  <c r="AH42" i="2"/>
  <c r="AK42" i="2"/>
  <c r="AN42" i="2"/>
  <c r="AO42" i="2"/>
  <c r="J22" i="2"/>
  <c r="M22" i="2"/>
  <c r="P22" i="2"/>
  <c r="Y22" i="2"/>
  <c r="S22" i="2"/>
  <c r="AB22" i="2"/>
  <c r="V22" i="2"/>
  <c r="AE22" i="2"/>
  <c r="AH22" i="2"/>
  <c r="AK22" i="2"/>
  <c r="AN22" i="2"/>
  <c r="AO22" i="2"/>
  <c r="J245" i="2"/>
  <c r="M245" i="2"/>
  <c r="P245" i="2"/>
  <c r="Y245" i="2"/>
  <c r="S245" i="2"/>
  <c r="AB245" i="2"/>
  <c r="V245" i="2"/>
  <c r="AE245" i="2"/>
  <c r="AH245" i="2"/>
  <c r="AK245" i="2"/>
  <c r="AN245" i="2"/>
  <c r="AO245" i="2"/>
  <c r="J71" i="2"/>
  <c r="M71" i="2"/>
  <c r="P71" i="2"/>
  <c r="Y71" i="2"/>
  <c r="S71" i="2"/>
  <c r="AB71" i="2"/>
  <c r="V71" i="2"/>
  <c r="AE71" i="2"/>
  <c r="AH71" i="2"/>
  <c r="AK71" i="2"/>
  <c r="AN71" i="2"/>
  <c r="AO71" i="2"/>
  <c r="J271" i="2"/>
  <c r="M271" i="2"/>
  <c r="P271" i="2"/>
  <c r="Y271" i="2"/>
  <c r="S271" i="2"/>
  <c r="AB271" i="2"/>
  <c r="V271" i="2"/>
  <c r="AE271" i="2"/>
  <c r="AH271" i="2"/>
  <c r="AK271" i="2"/>
  <c r="AN271" i="2"/>
  <c r="AO271" i="2"/>
  <c r="AP356" i="2"/>
  <c r="AQ356" i="2"/>
  <c r="AP357" i="2"/>
  <c r="AQ357" i="2"/>
  <c r="AP129" i="2"/>
  <c r="AQ129" i="2"/>
  <c r="AP350" i="2"/>
  <c r="AQ350" i="2"/>
  <c r="AP304" i="2"/>
  <c r="AQ304" i="2"/>
  <c r="AP342" i="2"/>
  <c r="AQ342" i="2"/>
  <c r="AP351" i="2"/>
  <c r="AQ351" i="2"/>
  <c r="AP11" i="2"/>
  <c r="AP16" i="2"/>
  <c r="AP10" i="2"/>
  <c r="AP9" i="2"/>
  <c r="AP7" i="2"/>
  <c r="AP21" i="2"/>
  <c r="AP20" i="2"/>
  <c r="AP18" i="2"/>
  <c r="AP12" i="2"/>
  <c r="AP24" i="2"/>
  <c r="AP13" i="2"/>
  <c r="AP22" i="2"/>
  <c r="AP26" i="2"/>
  <c r="AP6" i="2"/>
  <c r="AP28" i="2"/>
  <c r="AP25" i="2"/>
  <c r="AP8" i="2"/>
  <c r="AP23" i="2"/>
  <c r="AP33" i="2"/>
  <c r="AP29" i="2"/>
  <c r="AP15" i="2"/>
  <c r="AP19" i="2"/>
  <c r="AP27" i="2"/>
  <c r="AP32" i="2"/>
  <c r="AP36" i="2"/>
  <c r="AP30" i="2"/>
  <c r="AP34" i="2"/>
  <c r="AP17" i="2"/>
  <c r="AP31" i="2"/>
  <c r="AP38" i="2"/>
  <c r="AP35" i="2"/>
  <c r="AP40" i="2"/>
  <c r="AP46" i="2"/>
  <c r="AP50" i="2"/>
  <c r="AP52" i="2"/>
  <c r="AP53" i="2"/>
  <c r="AP44" i="2"/>
  <c r="AP39" i="2"/>
  <c r="AP54" i="2"/>
  <c r="AP41" i="2"/>
  <c r="AP37" i="2"/>
  <c r="AP48" i="2"/>
  <c r="AP43" i="2"/>
  <c r="AP47" i="2"/>
  <c r="AP42" i="2"/>
  <c r="AP14" i="2"/>
  <c r="AP59" i="2"/>
  <c r="AP60" i="2"/>
  <c r="AP65" i="2"/>
  <c r="AP56" i="2"/>
  <c r="AP68" i="2"/>
  <c r="AP61" i="2"/>
  <c r="AP66" i="2"/>
  <c r="AP76" i="2"/>
  <c r="AP77" i="2"/>
  <c r="AP69" i="2"/>
  <c r="AP45" i="2"/>
  <c r="AP79" i="2"/>
  <c r="AP82" i="2"/>
  <c r="AP80" i="2"/>
  <c r="AP67" i="2"/>
  <c r="AP84" i="2"/>
  <c r="AP85" i="2"/>
  <c r="AP78" i="2"/>
  <c r="AP75" i="2"/>
  <c r="AP89" i="2"/>
  <c r="AP70" i="2"/>
  <c r="AP55" i="2"/>
  <c r="AP57" i="2"/>
  <c r="AP63" i="2"/>
  <c r="AP91" i="2"/>
  <c r="AP64" i="2"/>
  <c r="AP93" i="2"/>
  <c r="AP62" i="2"/>
  <c r="AP95" i="2"/>
  <c r="AP58" i="2"/>
  <c r="AP96" i="2"/>
  <c r="AP90" i="2"/>
  <c r="AP88" i="2"/>
  <c r="AP73" i="2"/>
  <c r="AP81" i="2"/>
  <c r="AP98" i="2"/>
  <c r="AP99" i="2"/>
  <c r="AP51" i="2"/>
  <c r="AP100" i="2"/>
  <c r="AP103" i="2"/>
  <c r="AP105" i="2"/>
  <c r="AP49" i="2"/>
  <c r="AP97" i="2"/>
  <c r="AP107" i="2"/>
  <c r="AP74" i="2"/>
  <c r="AP108" i="2"/>
  <c r="AP109" i="2"/>
  <c r="AP92" i="2"/>
  <c r="AP102" i="2"/>
  <c r="AP106" i="2"/>
  <c r="AP112" i="2"/>
  <c r="AP113" i="2"/>
  <c r="AP114" i="2"/>
  <c r="AP104" i="2"/>
  <c r="AP116" i="2"/>
  <c r="AP94" i="2"/>
  <c r="AP101" i="2"/>
  <c r="AP118" i="2"/>
  <c r="AP120" i="2"/>
  <c r="AP87" i="2"/>
  <c r="AP121" i="2"/>
  <c r="AP71" i="2"/>
  <c r="AP122" i="2"/>
  <c r="AP110" i="2"/>
  <c r="AP111" i="2"/>
  <c r="AP127" i="2"/>
  <c r="AP130" i="2"/>
  <c r="AP385" i="2"/>
  <c r="AP131" i="2"/>
  <c r="AP135" i="2"/>
  <c r="AP137" i="2"/>
  <c r="AP134" i="2"/>
  <c r="AP139" i="2"/>
  <c r="AP141" i="2"/>
  <c r="AP142" i="2"/>
  <c r="AP143" i="2"/>
  <c r="AP144" i="2"/>
  <c r="AP145" i="2"/>
  <c r="AP146" i="2"/>
  <c r="AP147" i="2"/>
  <c r="AP148" i="2"/>
  <c r="AP140" i="2"/>
  <c r="AP150" i="2"/>
  <c r="AP152" i="2"/>
  <c r="AP72" i="2"/>
  <c r="AP124" i="2"/>
  <c r="AP155" i="2"/>
  <c r="AP156" i="2"/>
  <c r="AP158" i="2"/>
  <c r="AP159" i="2"/>
  <c r="AP138" i="2"/>
  <c r="AP160" i="2"/>
  <c r="AP83" i="2"/>
  <c r="AP119" i="2"/>
  <c r="AP163" i="2"/>
  <c r="AP164" i="2"/>
  <c r="AP161" i="2"/>
  <c r="AP167" i="2"/>
  <c r="AP168" i="2"/>
  <c r="AP169" i="2"/>
  <c r="AP128" i="2"/>
  <c r="AP172" i="2"/>
  <c r="AP174" i="2"/>
  <c r="AP177" i="2"/>
  <c r="AP173" i="2"/>
  <c r="AP176" i="2"/>
  <c r="AP178" i="2"/>
  <c r="AP179" i="2"/>
  <c r="AP180" i="2"/>
  <c r="AP181" i="2"/>
  <c r="AP175" i="2"/>
  <c r="AP162" i="2"/>
  <c r="AP186" i="2"/>
  <c r="AP187" i="2"/>
  <c r="AP188" i="2"/>
  <c r="AP149" i="2"/>
  <c r="AP165" i="2"/>
  <c r="AP190" i="2"/>
  <c r="AP191" i="2"/>
  <c r="AP192" i="2"/>
  <c r="AP125" i="2"/>
  <c r="AP185" i="2"/>
  <c r="AP193" i="2"/>
  <c r="AP166" i="2"/>
  <c r="AP170" i="2"/>
  <c r="AP195" i="2"/>
  <c r="AP196" i="2"/>
  <c r="AP197" i="2"/>
  <c r="AP154" i="2"/>
  <c r="AP199" i="2"/>
  <c r="AP202" i="2"/>
  <c r="AP205" i="2"/>
  <c r="AP151" i="2"/>
  <c r="AP206" i="2"/>
  <c r="AP207" i="2"/>
  <c r="AP208" i="2"/>
  <c r="AP209" i="2"/>
  <c r="AP204" i="2"/>
  <c r="AP210" i="2"/>
  <c r="AP214" i="2"/>
  <c r="AP126" i="2"/>
  <c r="AP215" i="2"/>
  <c r="AP216" i="2"/>
  <c r="AP218" i="2"/>
  <c r="AP219" i="2"/>
  <c r="AP136" i="2"/>
  <c r="AP157" i="2"/>
  <c r="AP220" i="2"/>
  <c r="AP203" i="2"/>
  <c r="AP222" i="2"/>
  <c r="AP223" i="2"/>
  <c r="AP224" i="2"/>
  <c r="AP225" i="2"/>
  <c r="AP226" i="2"/>
  <c r="AP227" i="2"/>
  <c r="AP228" i="2"/>
  <c r="AP229" i="2"/>
  <c r="AP123" i="2"/>
  <c r="AP233" i="2"/>
  <c r="AP237" i="2"/>
  <c r="AP238" i="2"/>
  <c r="AP234" i="2"/>
  <c r="AP241" i="2"/>
  <c r="AP183" i="2"/>
  <c r="AP239" i="2"/>
  <c r="AP240" i="2"/>
  <c r="AP221" i="2"/>
  <c r="AP242" i="2"/>
  <c r="AP230" i="2"/>
  <c r="AP249" i="2"/>
  <c r="AP252" i="2"/>
  <c r="AP257" i="2"/>
  <c r="AP258" i="2"/>
  <c r="AP259" i="2"/>
  <c r="AP232" i="2"/>
  <c r="AP260" i="2"/>
  <c r="AP194" i="2"/>
  <c r="AP212" i="2"/>
  <c r="AP253" i="2"/>
  <c r="AP261" i="2"/>
  <c r="AP262" i="2"/>
  <c r="AP255" i="2"/>
  <c r="AP263" i="2"/>
  <c r="AP264" i="2"/>
  <c r="AP265" i="2"/>
  <c r="AP266" i="2"/>
  <c r="AP267" i="2"/>
  <c r="AP268" i="2"/>
  <c r="AP270" i="2"/>
  <c r="AP246" i="2"/>
  <c r="AP271" i="2"/>
  <c r="AP251" i="2"/>
  <c r="AP250" i="2"/>
  <c r="AP273" i="2"/>
  <c r="AP278" i="2"/>
  <c r="AP279" i="2"/>
  <c r="AP282" i="2"/>
  <c r="AP283" i="2"/>
  <c r="AP247" i="2"/>
  <c r="AP284" i="2"/>
  <c r="AP236" i="2"/>
  <c r="AP285" i="2"/>
  <c r="AP286" i="2"/>
  <c r="AP287" i="2"/>
  <c r="AP288" i="2"/>
  <c r="AP291" i="2"/>
  <c r="AP275" i="2"/>
  <c r="AP292" i="2"/>
  <c r="AP297" i="2"/>
  <c r="AP276" i="2"/>
  <c r="AP298" i="2"/>
  <c r="AP299" i="2"/>
  <c r="AP289" i="2"/>
  <c r="AP300" i="2"/>
  <c r="AP277" i="2"/>
  <c r="AP301" i="2"/>
  <c r="AP294" i="2"/>
  <c r="AP295" i="2"/>
  <c r="AP280" i="2"/>
  <c r="AP305" i="2"/>
  <c r="AP306" i="2"/>
  <c r="AP256" i="2"/>
  <c r="AP308" i="2"/>
  <c r="AP309" i="2"/>
  <c r="AP310" i="2"/>
  <c r="AP314" i="2"/>
  <c r="AP248" i="2"/>
  <c r="AP317" i="2"/>
  <c r="AP318" i="2"/>
  <c r="AP319" i="2"/>
  <c r="AP320" i="2"/>
  <c r="AP327" i="2"/>
  <c r="AP328" i="2"/>
  <c r="AP329" i="2"/>
  <c r="AP330" i="2"/>
  <c r="AP331" i="2"/>
  <c r="AP332" i="2"/>
  <c r="AP333" i="2"/>
  <c r="AP274" i="2"/>
  <c r="AP211" i="2"/>
  <c r="AP334" i="2"/>
  <c r="AP335" i="2"/>
  <c r="AP336" i="2"/>
  <c r="AP243" i="2"/>
  <c r="AP281" i="2"/>
  <c r="AP184" i="2"/>
  <c r="AP337" i="2"/>
  <c r="AP338" i="2"/>
  <c r="AP339" i="2"/>
  <c r="AP254" i="2"/>
  <c r="AP244" i="2"/>
  <c r="AP340" i="2"/>
  <c r="AP341" i="2"/>
  <c r="AP349" i="2"/>
  <c r="AP384" i="2"/>
  <c r="AP352" i="2"/>
  <c r="AP326" i="2"/>
  <c r="AP353" i="2"/>
  <c r="AP354" i="2"/>
  <c r="AP358" i="2"/>
  <c r="AP364" i="2"/>
  <c r="AP366" i="2"/>
  <c r="AP367" i="2"/>
  <c r="AP368" i="2"/>
  <c r="AP369" i="2"/>
  <c r="AP315" i="2"/>
  <c r="AP370" i="2"/>
  <c r="AP355" i="2"/>
  <c r="AP371" i="2"/>
  <c r="AP347" i="2"/>
  <c r="AP372" i="2"/>
  <c r="AP373" i="2"/>
  <c r="AP348" i="2"/>
  <c r="AP374" i="2"/>
  <c r="AP383" i="2"/>
  <c r="AP386" i="2"/>
  <c r="AP387" i="2"/>
  <c r="AP388" i="2"/>
  <c r="AP389" i="2"/>
  <c r="AP390" i="2"/>
  <c r="AP391" i="2"/>
  <c r="AP272" i="2"/>
  <c r="AP379" i="2"/>
  <c r="AP395" i="2"/>
  <c r="AP392" i="2"/>
  <c r="AP360" i="2"/>
  <c r="AP421" i="2"/>
  <c r="AP478" i="2"/>
  <c r="AP479" i="2"/>
  <c r="AP461" i="2"/>
  <c r="AP442" i="2"/>
  <c r="AP420" i="2"/>
  <c r="AP440" i="2"/>
  <c r="AP465" i="2"/>
  <c r="AP490" i="2"/>
  <c r="AP448" i="2"/>
  <c r="AP507" i="2"/>
  <c r="AP430" i="2"/>
  <c r="AP445" i="2"/>
  <c r="AP496" i="2"/>
  <c r="AP423" i="2"/>
  <c r="AP480" i="2"/>
  <c r="AP235" i="2"/>
  <c r="AP481" i="2"/>
  <c r="AP397" i="2"/>
  <c r="AP403" i="2"/>
  <c r="AP324" i="2"/>
  <c r="AP325" i="2"/>
  <c r="AP497" i="2"/>
  <c r="AP457" i="2"/>
  <c r="AP482" i="2"/>
  <c r="AP296" i="2"/>
  <c r="AP410" i="2"/>
  <c r="AP504" i="2"/>
  <c r="AP432" i="2"/>
  <c r="AP444" i="2"/>
  <c r="AP483" i="2"/>
  <c r="AP484" i="2"/>
  <c r="AP393" i="2"/>
  <c r="AP425" i="2"/>
  <c r="AP377" i="2"/>
  <c r="AP413" i="2"/>
  <c r="AP458" i="2"/>
  <c r="AP505" i="2"/>
  <c r="AP316" i="2"/>
  <c r="AP415" i="2"/>
  <c r="AP498" i="2"/>
  <c r="AP322" i="2"/>
  <c r="AP378" i="2"/>
  <c r="AP485" i="2"/>
  <c r="AP365" i="2"/>
  <c r="AP416" i="2"/>
  <c r="AP345" i="2"/>
  <c r="AP453" i="2"/>
  <c r="AP475" i="2"/>
  <c r="AP508" i="2"/>
  <c r="AP474" i="2"/>
  <c r="AP441" i="2"/>
  <c r="AP499" i="2"/>
  <c r="AP321" i="2"/>
  <c r="AP398" i="2"/>
  <c r="AP424" i="2"/>
  <c r="AP473" i="2"/>
  <c r="AP407" i="2"/>
  <c r="AP491" i="2"/>
  <c r="AP492" i="2"/>
  <c r="AP500" i="2"/>
  <c r="AP396" i="2"/>
  <c r="AP133" i="2"/>
  <c r="AP302" i="2"/>
  <c r="AP406" i="2"/>
  <c r="AP486" i="2"/>
  <c r="AP381" i="2"/>
  <c r="AP303" i="2"/>
  <c r="AP493" i="2"/>
  <c r="AP462" i="2"/>
  <c r="AP449" i="2"/>
  <c r="AP431" i="2"/>
  <c r="AP477" i="2"/>
  <c r="AP455" i="2"/>
  <c r="AP509" i="2"/>
  <c r="AP428" i="2"/>
  <c r="AP433" i="2"/>
  <c r="AP438" i="2"/>
  <c r="AP501" i="2"/>
  <c r="AP426" i="2"/>
  <c r="AP394" i="2"/>
  <c r="AP466" i="2"/>
  <c r="AP201" i="2"/>
  <c r="AP400" i="2"/>
  <c r="AP450" i="2"/>
  <c r="AP132" i="2"/>
  <c r="AP467" i="2"/>
  <c r="AP382" i="2"/>
  <c r="AP468" i="2"/>
  <c r="AP417" i="2"/>
  <c r="AP446" i="2"/>
  <c r="AP489" i="2"/>
  <c r="AP231" i="2"/>
  <c r="AP513" i="2"/>
  <c r="AP344" i="2"/>
  <c r="AP376" i="2"/>
  <c r="AP213" i="2"/>
  <c r="AP312" i="2"/>
  <c r="AP502" i="2"/>
  <c r="AP323" i="2"/>
  <c r="AP409" i="2"/>
  <c r="AP313" i="2"/>
  <c r="AP510" i="2"/>
  <c r="AP399" i="2"/>
  <c r="AP402" i="2"/>
  <c r="AP511" i="2"/>
  <c r="AP472" i="2"/>
  <c r="AP359" i="2"/>
  <c r="AP452" i="2"/>
  <c r="AP307" i="2"/>
  <c r="AP269" i="2"/>
  <c r="AP469" i="2"/>
  <c r="AP503" i="2"/>
  <c r="AP456" i="2"/>
  <c r="AP419" i="2"/>
  <c r="AP117" i="2"/>
  <c r="AP470" i="2"/>
  <c r="AP86" i="2"/>
  <c r="AP343" i="2"/>
  <c r="AP411" i="2"/>
  <c r="AP412" i="2"/>
  <c r="AP418" i="2"/>
  <c r="AP362" i="2"/>
  <c r="AP434" i="2"/>
  <c r="AP346" i="2"/>
  <c r="AP427" i="2"/>
  <c r="AP487" i="2"/>
  <c r="AP429" i="2"/>
  <c r="AP290" i="2"/>
  <c r="AP488" i="2"/>
  <c r="AP375" i="2"/>
  <c r="AP200" i="2"/>
  <c r="AP447" i="2"/>
  <c r="AP422" i="2"/>
  <c r="AP153" i="2"/>
  <c r="AP495" i="2"/>
  <c r="AP363" i="2"/>
  <c r="AP437" i="2"/>
  <c r="AP471" i="2"/>
  <c r="AP401" i="2"/>
  <c r="AP443" i="2"/>
  <c r="AP198" i="2"/>
  <c r="AP463" i="2"/>
  <c r="AP494" i="2"/>
  <c r="AP435" i="2"/>
  <c r="AP512" i="2"/>
  <c r="AP408" i="2"/>
  <c r="AP380" i="2"/>
  <c r="AP464" i="2"/>
  <c r="AP361" i="2"/>
  <c r="AP451" i="2"/>
  <c r="AP189" i="2"/>
  <c r="AP182" i="2"/>
  <c r="AP405" i="2"/>
  <c r="AP439" i="2"/>
  <c r="AP293" i="2"/>
  <c r="AP414" i="2"/>
  <c r="AP217" i="2"/>
  <c r="AP506" i="2"/>
  <c r="AP171" i="2"/>
  <c r="AP476" i="2"/>
  <c r="AP459" i="2"/>
  <c r="AP454" i="2"/>
  <c r="AP460" i="2"/>
  <c r="AP115" i="2"/>
  <c r="AP311" i="2"/>
  <c r="AP436" i="2"/>
  <c r="AP404" i="2"/>
  <c r="AP245" i="2"/>
  <c r="AQ379" i="2"/>
  <c r="AQ257" i="2"/>
  <c r="AQ114" i="2"/>
  <c r="AQ395" i="2"/>
  <c r="AQ392" i="2"/>
  <c r="AQ81" i="2"/>
  <c r="AQ360" i="2"/>
  <c r="AQ421" i="2"/>
  <c r="AQ77" i="2"/>
  <c r="AQ327" i="2"/>
  <c r="AQ478" i="2"/>
  <c r="AQ364" i="2"/>
  <c r="AQ479" i="2"/>
  <c r="AQ461" i="2"/>
  <c r="AQ177" i="2"/>
  <c r="AQ442" i="2"/>
  <c r="AQ205" i="2"/>
  <c r="AQ420" i="2"/>
  <c r="AQ383" i="2"/>
  <c r="AQ90" i="2"/>
  <c r="AQ349" i="2"/>
  <c r="AQ250" i="2"/>
  <c r="AQ169" i="2"/>
  <c r="AQ55" i="2"/>
  <c r="AQ88" i="2"/>
  <c r="AQ146" i="2"/>
  <c r="AQ72" i="2"/>
  <c r="AQ366" i="2"/>
  <c r="AQ147" i="2"/>
  <c r="AQ234" i="2"/>
  <c r="AQ440" i="2"/>
  <c r="AQ151" i="2"/>
  <c r="AQ384" i="2"/>
  <c r="AQ328" i="2"/>
  <c r="AQ150" i="2"/>
  <c r="AQ329" i="2"/>
  <c r="AQ465" i="2"/>
  <c r="AQ490" i="2"/>
  <c r="AQ448" i="2"/>
  <c r="AQ29" i="2"/>
  <c r="AQ507" i="2"/>
  <c r="AQ430" i="2"/>
  <c r="AQ64" i="2"/>
  <c r="AQ445" i="2"/>
  <c r="AQ19" i="2"/>
  <c r="AQ297" i="2"/>
  <c r="AQ173" i="2"/>
  <c r="AQ496" i="2"/>
  <c r="AQ423" i="2"/>
  <c r="AQ480" i="2"/>
  <c r="AQ69" i="2"/>
  <c r="AQ31" i="2"/>
  <c r="AQ282" i="2"/>
  <c r="AQ235" i="2"/>
  <c r="AQ48" i="2"/>
  <c r="AQ317" i="2"/>
  <c r="AQ385" i="2"/>
  <c r="AQ481" i="2"/>
  <c r="AQ119" i="2"/>
  <c r="AQ330" i="2"/>
  <c r="AQ397" i="2"/>
  <c r="AQ403" i="2"/>
  <c r="AQ331" i="2"/>
  <c r="AQ332" i="2"/>
  <c r="AQ206" i="2"/>
  <c r="AQ78" i="2"/>
  <c r="AQ324" i="2"/>
  <c r="AQ325" i="2"/>
  <c r="AQ497" i="2"/>
  <c r="AQ457" i="2"/>
  <c r="AQ207" i="2"/>
  <c r="AQ258" i="2"/>
  <c r="AQ482" i="2"/>
  <c r="AQ239" i="2"/>
  <c r="AQ296" i="2"/>
  <c r="AQ314" i="2"/>
  <c r="AQ410" i="2"/>
  <c r="AQ63" i="2"/>
  <c r="AQ318" i="2"/>
  <c r="AQ118" i="2"/>
  <c r="AQ102" i="2"/>
  <c r="AQ89" i="2"/>
  <c r="AQ333" i="2"/>
  <c r="AQ504" i="2"/>
  <c r="AQ276" i="2"/>
  <c r="AQ140" i="2"/>
  <c r="AQ124" i="2"/>
  <c r="AQ264" i="2"/>
  <c r="AQ432" i="2"/>
  <c r="AQ444" i="2"/>
  <c r="AQ106" i="2"/>
  <c r="AQ116" i="2"/>
  <c r="AQ298" i="2"/>
  <c r="AQ160" i="2"/>
  <c r="AQ158" i="2"/>
  <c r="AQ283" i="2"/>
  <c r="AQ483" i="2"/>
  <c r="AQ299" i="2"/>
  <c r="AQ289" i="2"/>
  <c r="AQ484" i="2"/>
  <c r="AQ131" i="2"/>
  <c r="AQ393" i="2"/>
  <c r="AQ265" i="2"/>
  <c r="AQ141" i="2"/>
  <c r="AQ259" i="2"/>
  <c r="AQ122" i="2"/>
  <c r="AQ425" i="2"/>
  <c r="AQ367" i="2"/>
  <c r="AQ128" i="2"/>
  <c r="AQ232" i="2"/>
  <c r="AQ24" i="2"/>
  <c r="AQ352" i="2"/>
  <c r="AQ377" i="2"/>
  <c r="AQ35" i="2"/>
  <c r="AQ154" i="2"/>
  <c r="AQ413" i="2"/>
  <c r="AQ458" i="2"/>
  <c r="AQ505" i="2"/>
  <c r="AQ316" i="2"/>
  <c r="AQ415" i="2"/>
  <c r="AQ219" i="2"/>
  <c r="AQ240" i="2"/>
  <c r="AQ274" i="2"/>
  <c r="AQ498" i="2"/>
  <c r="AQ7" i="2"/>
  <c r="AQ222" i="2"/>
  <c r="AQ17" i="2"/>
  <c r="AQ322" i="2"/>
  <c r="AQ378" i="2"/>
  <c r="AQ485" i="2"/>
  <c r="AQ157" i="2"/>
  <c r="AQ218" i="2"/>
  <c r="AQ278" i="2"/>
  <c r="AQ365" i="2"/>
  <c r="AQ70" i="2"/>
  <c r="AQ416" i="2"/>
  <c r="AQ73" i="2"/>
  <c r="AQ368" i="2"/>
  <c r="AQ345" i="2"/>
  <c r="AQ148" i="2"/>
  <c r="AQ453" i="2"/>
  <c r="AQ475" i="2"/>
  <c r="AQ508" i="2"/>
  <c r="AQ9" i="2"/>
  <c r="AQ474" i="2"/>
  <c r="AQ441" i="2"/>
  <c r="AQ190" i="2"/>
  <c r="AQ319" i="2"/>
  <c r="AQ211" i="2"/>
  <c r="AQ300" i="2"/>
  <c r="AQ277" i="2"/>
  <c r="AQ301" i="2"/>
  <c r="AQ247" i="2"/>
  <c r="AQ326" i="2"/>
  <c r="AQ334" i="2"/>
  <c r="AQ142" i="2"/>
  <c r="AQ499" i="2"/>
  <c r="AQ321" i="2"/>
  <c r="AQ210" i="2"/>
  <c r="AQ110" i="2"/>
  <c r="AQ223" i="2"/>
  <c r="AQ335" i="2"/>
  <c r="AQ398" i="2"/>
  <c r="AQ21" i="2"/>
  <c r="AQ424" i="2"/>
  <c r="AQ30" i="2"/>
  <c r="AQ91" i="2"/>
  <c r="AQ84" i="2"/>
  <c r="AQ386" i="2"/>
  <c r="AQ260" i="2"/>
  <c r="AQ369" i="2"/>
  <c r="AQ105" i="2"/>
  <c r="AQ473" i="2"/>
  <c r="AQ407" i="2"/>
  <c r="AQ194" i="2"/>
  <c r="AQ294" i="2"/>
  <c r="AQ491" i="2"/>
  <c r="AQ492" i="2"/>
  <c r="AQ500" i="2"/>
  <c r="AQ396" i="2"/>
  <c r="AQ13" i="2"/>
  <c r="AQ133" i="2"/>
  <c r="AQ38" i="2"/>
  <c r="AQ302" i="2"/>
  <c r="AQ37" i="2"/>
  <c r="AQ186" i="2"/>
  <c r="AQ406" i="2"/>
  <c r="AQ23" i="2"/>
  <c r="AQ486" i="2"/>
  <c r="AQ159" i="2"/>
  <c r="AQ381" i="2"/>
  <c r="AQ266" i="2"/>
  <c r="AQ25" i="2"/>
  <c r="AQ303" i="2"/>
  <c r="AQ224" i="2"/>
  <c r="AQ353" i="2"/>
  <c r="AQ93" i="2"/>
  <c r="AQ66" i="2"/>
  <c r="AQ493" i="2"/>
  <c r="AQ462" i="2"/>
  <c r="AQ295" i="2"/>
  <c r="AQ449" i="2"/>
  <c r="AQ431" i="2"/>
  <c r="AQ233" i="2"/>
  <c r="AQ82" i="2"/>
  <c r="AQ241" i="2"/>
  <c r="AQ477" i="2"/>
  <c r="AQ280" i="2"/>
  <c r="AQ336" i="2"/>
  <c r="AQ455" i="2"/>
  <c r="AQ509" i="2"/>
  <c r="AQ221" i="2"/>
  <c r="AQ176" i="2"/>
  <c r="AQ192" i="2"/>
  <c r="AQ291" i="2"/>
  <c r="AQ428" i="2"/>
  <c r="AQ252" i="2"/>
  <c r="AQ279" i="2"/>
  <c r="AQ305" i="2"/>
  <c r="AQ225" i="2"/>
  <c r="AQ433" i="2"/>
  <c r="AQ178" i="2"/>
  <c r="AQ220" i="2"/>
  <c r="AQ187" i="2"/>
  <c r="AQ120" i="2"/>
  <c r="AQ199" i="2"/>
  <c r="AQ242" i="2"/>
  <c r="AQ438" i="2"/>
  <c r="AQ501" i="2"/>
  <c r="AQ426" i="2"/>
  <c r="AQ36" i="2"/>
  <c r="AQ394" i="2"/>
  <c r="AQ32" i="2"/>
  <c r="AQ126" i="2"/>
  <c r="AQ137" i="2"/>
  <c r="AQ191" i="2"/>
  <c r="AQ315" i="2"/>
  <c r="AQ111" i="2"/>
  <c r="AQ248" i="2"/>
  <c r="AQ306" i="2"/>
  <c r="AQ466" i="2"/>
  <c r="AQ11" i="2"/>
  <c r="AQ201" i="2"/>
  <c r="AQ202" i="2"/>
  <c r="AQ243" i="2"/>
  <c r="AQ179" i="2"/>
  <c r="AQ226" i="2"/>
  <c r="AQ203" i="2"/>
  <c r="AQ172" i="2"/>
  <c r="AQ400" i="2"/>
  <c r="AQ284" i="2"/>
  <c r="AQ20" i="2"/>
  <c r="AQ450" i="2"/>
  <c r="AQ227" i="2"/>
  <c r="AQ228" i="2"/>
  <c r="AQ132" i="2"/>
  <c r="AQ54" i="2"/>
  <c r="AQ208" i="2"/>
  <c r="AQ467" i="2"/>
  <c r="AQ275" i="2"/>
  <c r="AQ212" i="2"/>
  <c r="AQ382" i="2"/>
  <c r="AQ75" i="2"/>
  <c r="AQ281" i="2"/>
  <c r="AQ65" i="2"/>
  <c r="AQ267" i="2"/>
  <c r="AQ468" i="2"/>
  <c r="AQ417" i="2"/>
  <c r="AQ74" i="2"/>
  <c r="AQ354" i="2"/>
  <c r="AQ209" i="2"/>
  <c r="AQ446" i="2"/>
  <c r="AQ188" i="2"/>
  <c r="AQ76" i="2"/>
  <c r="AQ15" i="2"/>
  <c r="AQ489" i="2"/>
  <c r="AQ231" i="2"/>
  <c r="AQ39" i="2"/>
  <c r="AQ249" i="2"/>
  <c r="AQ513" i="2"/>
  <c r="AQ216" i="2"/>
  <c r="AQ236" i="2"/>
  <c r="AQ83" i="2"/>
  <c r="AQ344" i="2"/>
  <c r="AQ45" i="2"/>
  <c r="AQ135" i="2"/>
  <c r="AQ180" i="2"/>
  <c r="AQ370" i="2"/>
  <c r="AQ387" i="2"/>
  <c r="AQ27" i="2"/>
  <c r="AQ320" i="2"/>
  <c r="AQ355" i="2"/>
  <c r="AQ376" i="2"/>
  <c r="AQ161" i="2"/>
  <c r="AQ28" i="2"/>
  <c r="AQ213" i="2"/>
  <c r="AQ229" i="2"/>
  <c r="AQ237" i="2"/>
  <c r="AQ195" i="2"/>
  <c r="AQ312" i="2"/>
  <c r="AQ80" i="2"/>
  <c r="AQ40" i="2"/>
  <c r="AQ502" i="2"/>
  <c r="AQ323" i="2"/>
  <c r="AQ409" i="2"/>
  <c r="AQ96" i="2"/>
  <c r="AQ193" i="2"/>
  <c r="AQ313" i="2"/>
  <c r="AQ510" i="2"/>
  <c r="AQ18" i="2"/>
  <c r="AQ108" i="2"/>
  <c r="AQ399" i="2"/>
  <c r="AQ402" i="2"/>
  <c r="AQ253" i="2"/>
  <c r="AQ125" i="2"/>
  <c r="AQ58" i="2"/>
  <c r="AQ511" i="2"/>
  <c r="AQ113" i="2"/>
  <c r="AQ472" i="2"/>
  <c r="AQ143" i="2"/>
  <c r="AQ359" i="2"/>
  <c r="AQ144" i="2"/>
  <c r="AQ168" i="2"/>
  <c r="AQ184" i="2"/>
  <c r="AQ238" i="2"/>
  <c r="AQ388" i="2"/>
  <c r="AQ268" i="2"/>
  <c r="AQ371" i="2"/>
  <c r="AQ452" i="2"/>
  <c r="AQ307" i="2"/>
  <c r="AQ269" i="2"/>
  <c r="AQ166" i="2"/>
  <c r="AQ204" i="2"/>
  <c r="AQ14" i="2"/>
  <c r="AQ43" i="2"/>
  <c r="AQ285" i="2"/>
  <c r="AQ469" i="2"/>
  <c r="AQ503" i="2"/>
  <c r="AQ197" i="2"/>
  <c r="AQ456" i="2"/>
  <c r="AQ419" i="2"/>
  <c r="AQ196" i="2"/>
  <c r="AQ337" i="2"/>
  <c r="AQ117" i="2"/>
  <c r="AQ49" i="2"/>
  <c r="AQ33" i="2"/>
  <c r="AQ214" i="2"/>
  <c r="AQ134" i="2"/>
  <c r="AQ470" i="2"/>
  <c r="AQ59" i="2"/>
  <c r="AQ86" i="2"/>
  <c r="AQ343" i="2"/>
  <c r="AQ411" i="2"/>
  <c r="AQ338" i="2"/>
  <c r="AQ412" i="2"/>
  <c r="AQ61" i="2"/>
  <c r="AQ418" i="2"/>
  <c r="AQ47" i="2"/>
  <c r="AQ95" i="2"/>
  <c r="AQ41" i="2"/>
  <c r="AQ362" i="2"/>
  <c r="AQ434" i="2"/>
  <c r="AQ346" i="2"/>
  <c r="AQ427" i="2"/>
  <c r="AQ34" i="2"/>
  <c r="AQ100" i="2"/>
  <c r="AQ145" i="2"/>
  <c r="AQ183" i="2"/>
  <c r="AQ136" i="2"/>
  <c r="AQ286" i="2"/>
  <c r="AQ130" i="2"/>
  <c r="AQ155" i="2"/>
  <c r="AQ60" i="2"/>
  <c r="AQ487" i="2"/>
  <c r="AQ56" i="2"/>
  <c r="AQ429" i="2"/>
  <c r="AQ290" i="2"/>
  <c r="AQ488" i="2"/>
  <c r="AQ375" i="2"/>
  <c r="AQ389" i="2"/>
  <c r="AQ156" i="2"/>
  <c r="AQ215" i="2"/>
  <c r="AQ261" i="2"/>
  <c r="AQ53" i="2"/>
  <c r="AQ200" i="2"/>
  <c r="AQ149" i="2"/>
  <c r="AQ181" i="2"/>
  <c r="AQ127" i="2"/>
  <c r="AQ447" i="2"/>
  <c r="AQ422" i="2"/>
  <c r="AQ10" i="2"/>
  <c r="AQ153" i="2"/>
  <c r="AQ495" i="2"/>
  <c r="AQ104" i="2"/>
  <c r="AQ363" i="2"/>
  <c r="AQ92" i="2"/>
  <c r="AQ347" i="2"/>
  <c r="AQ437" i="2"/>
  <c r="AQ372" i="2"/>
  <c r="AQ471" i="2"/>
  <c r="AQ109" i="2"/>
  <c r="AQ401" i="2"/>
  <c r="AQ287" i="2"/>
  <c r="AQ152" i="2"/>
  <c r="AQ443" i="2"/>
  <c r="AQ12" i="2"/>
  <c r="AQ198" i="2"/>
  <c r="AQ463" i="2"/>
  <c r="AQ256" i="2"/>
  <c r="AQ308" i="2"/>
  <c r="AQ175" i="2"/>
  <c r="AQ373" i="2"/>
  <c r="AQ270" i="2"/>
  <c r="AQ494" i="2"/>
  <c r="AQ167" i="2"/>
  <c r="AQ251" i="2"/>
  <c r="AQ185" i="2"/>
  <c r="AQ435" i="2"/>
  <c r="AQ26" i="2"/>
  <c r="AQ512" i="2"/>
  <c r="AQ103" i="2"/>
  <c r="AQ52" i="2"/>
  <c r="AQ62" i="2"/>
  <c r="AQ408" i="2"/>
  <c r="AQ165" i="2"/>
  <c r="AQ292" i="2"/>
  <c r="AQ348" i="2"/>
  <c r="AQ46" i="2"/>
  <c r="AQ380" i="2"/>
  <c r="AQ464" i="2"/>
  <c r="AQ361" i="2"/>
  <c r="AQ451" i="2"/>
  <c r="AQ101" i="2"/>
  <c r="AQ189" i="2"/>
  <c r="AQ16" i="2"/>
  <c r="AQ51" i="2"/>
  <c r="AQ182" i="2"/>
  <c r="AQ50" i="2"/>
  <c r="AQ288" i="2"/>
  <c r="AQ339" i="2"/>
  <c r="AQ262" i="2"/>
  <c r="AQ405" i="2"/>
  <c r="AQ98" i="2"/>
  <c r="AQ94" i="2"/>
  <c r="AQ255" i="2"/>
  <c r="AQ390" i="2"/>
  <c r="AQ85" i="2"/>
  <c r="AQ439" i="2"/>
  <c r="AQ79" i="2"/>
  <c r="AQ293" i="2"/>
  <c r="AQ414" i="2"/>
  <c r="AQ97" i="2"/>
  <c r="AQ217" i="2"/>
  <c r="AQ506" i="2"/>
  <c r="AQ171" i="2"/>
  <c r="AQ309" i="2"/>
  <c r="AQ476" i="2"/>
  <c r="AQ273" i="2"/>
  <c r="AQ391" i="2"/>
  <c r="AQ44" i="2"/>
  <c r="AQ87" i="2"/>
  <c r="AQ459" i="2"/>
  <c r="AQ139" i="2"/>
  <c r="AQ68" i="2"/>
  <c r="AQ254" i="2"/>
  <c r="AQ454" i="2"/>
  <c r="AQ460" i="2"/>
  <c r="AQ170" i="2"/>
  <c r="AQ244" i="2"/>
  <c r="AQ163" i="2"/>
  <c r="AQ272" i="2"/>
  <c r="AQ340" i="2"/>
  <c r="AQ6" i="2"/>
  <c r="AQ121" i="2"/>
  <c r="AQ115" i="2"/>
  <c r="AQ67" i="2"/>
  <c r="AQ123" i="2"/>
  <c r="AQ263" i="2"/>
  <c r="AQ310" i="2"/>
  <c r="AQ57" i="2"/>
  <c r="AQ311" i="2"/>
  <c r="AQ164" i="2"/>
  <c r="AQ230" i="2"/>
  <c r="AQ374" i="2"/>
  <c r="AQ174" i="2"/>
  <c r="AQ162" i="2"/>
  <c r="AQ8" i="2"/>
  <c r="AQ436" i="2"/>
  <c r="AQ358" i="2"/>
  <c r="AQ246" i="2"/>
  <c r="AQ138" i="2"/>
  <c r="AQ112" i="2"/>
  <c r="AQ99" i="2"/>
  <c r="AQ107" i="2"/>
  <c r="AQ341" i="2"/>
  <c r="AQ404" i="2"/>
  <c r="AQ42" i="2"/>
  <c r="AQ22" i="2"/>
  <c r="AQ245" i="2"/>
  <c r="AQ71" i="2"/>
  <c r="AQ271" i="2"/>
</calcChain>
</file>

<file path=xl/sharedStrings.xml><?xml version="1.0" encoding="utf-8"?>
<sst xmlns="http://schemas.openxmlformats.org/spreadsheetml/2006/main" count="1640" uniqueCount="606">
  <si>
    <t>KS Start Olsztyn</t>
  </si>
  <si>
    <t>Ostrowieckie Stowarzyszenie TKD Olimpijskiego</t>
  </si>
  <si>
    <t>AZS UBW Bydgoszcz</t>
  </si>
  <si>
    <t>TKD Klub Jarocin</t>
  </si>
  <si>
    <t>GKS Spartakus</t>
  </si>
  <si>
    <t>KOZAK Team</t>
  </si>
  <si>
    <t>Opolski Klub Taekwondo</t>
  </si>
  <si>
    <t>Klub Sportowy Taekyon</t>
  </si>
  <si>
    <t>78+</t>
  </si>
  <si>
    <t>68+</t>
  </si>
  <si>
    <t>lp.</t>
  </si>
  <si>
    <t>Ranga</t>
  </si>
  <si>
    <t>P</t>
  </si>
  <si>
    <t>Nazwisko i Imię</t>
  </si>
  <si>
    <t>Klub</t>
  </si>
  <si>
    <t>Kat.</t>
  </si>
  <si>
    <t>k/m</t>
  </si>
  <si>
    <t>Miejsce</t>
  </si>
  <si>
    <t>Wygrane</t>
  </si>
  <si>
    <t>Punkty</t>
  </si>
  <si>
    <t>Suma punktów</t>
  </si>
  <si>
    <t>m</t>
  </si>
  <si>
    <t>k</t>
  </si>
  <si>
    <t>Sadurski Jakub</t>
  </si>
  <si>
    <t>Kwiatoń Jakub</t>
  </si>
  <si>
    <t>Supeło Narbert</t>
  </si>
  <si>
    <t>Chrobociński Damian</t>
  </si>
  <si>
    <t>Koszel Marcelina</t>
  </si>
  <si>
    <t>Szymczykiewicz Mateusz</t>
  </si>
  <si>
    <t>Trzybińska Victoria</t>
  </si>
  <si>
    <t>Zbrzezna Eliza</t>
  </si>
  <si>
    <t>Hojak Marta</t>
  </si>
  <si>
    <t>Grabarczyk Paulina</t>
  </si>
  <si>
    <t>Lutowicz Oliwia</t>
  </si>
  <si>
    <t>Rozenkiewicz Dawid</t>
  </si>
  <si>
    <t>Kowalewska Paulina</t>
  </si>
  <si>
    <t>Szczytniewski Mateusz</t>
  </si>
  <si>
    <t>Kamiński Mariusz</t>
  </si>
  <si>
    <t>Majewski Hubert</t>
  </si>
  <si>
    <t>Tomaszewska Zofia</t>
  </si>
  <si>
    <t>Pentek Igor</t>
  </si>
  <si>
    <t>Wielopolski Jan</t>
  </si>
  <si>
    <t>Kowańdy Alicja</t>
  </si>
  <si>
    <t>Sowiński Szymon</t>
  </si>
  <si>
    <t>Kozak Kornelia</t>
  </si>
  <si>
    <t>Radoman Maria</t>
  </si>
  <si>
    <t>Nikliborc Natalia</t>
  </si>
  <si>
    <t>Dalecka Klaudia</t>
  </si>
  <si>
    <t>Marciniak Dominika</t>
  </si>
  <si>
    <t>Schutz Monika</t>
  </si>
  <si>
    <t>Kaspruk Emilia</t>
  </si>
  <si>
    <t>Rusa Arkadiusz</t>
  </si>
  <si>
    <t>Michalewska Alicja</t>
  </si>
  <si>
    <t>Bieniek Paulina</t>
  </si>
  <si>
    <t>Napierała Nikola</t>
  </si>
  <si>
    <t>Siemaszkiewicz Mikołaj</t>
  </si>
  <si>
    <t>Barszczewska Karolina</t>
  </si>
  <si>
    <t>WKS Grunwald</t>
  </si>
  <si>
    <t>UKS Warrior Zgorzelec</t>
  </si>
  <si>
    <t>UKS Victoria Morąg</t>
  </si>
  <si>
    <t>UKS Taekwondo Wolsztyn</t>
  </si>
  <si>
    <t>UKS Taekwondo Pleszew</t>
  </si>
  <si>
    <t>UKS Smoki Rakoniewice</t>
  </si>
  <si>
    <t>UKS Koryo Mszana Dolna</t>
  </si>
  <si>
    <t>UKS Hwarang Września</t>
  </si>
  <si>
    <t>UKS G8 Bielany</t>
  </si>
  <si>
    <t>UKS Fighters Mosina</t>
  </si>
  <si>
    <t>UKS Andros</t>
  </si>
  <si>
    <t>UKS 10 Bydgoszcz</t>
  </si>
  <si>
    <t>UKS Sokół Kościan</t>
  </si>
  <si>
    <t>Promyk Ciechanów</t>
  </si>
  <si>
    <t>Szakal Jeżyce</t>
  </si>
  <si>
    <t>Pomorze Świnoujście</t>
  </si>
  <si>
    <t>AZS OŚ Olsztyn</t>
  </si>
  <si>
    <t>Huragan Międzyrzec Podlaski</t>
  </si>
  <si>
    <t>LUKS Hidori Olecko</t>
  </si>
  <si>
    <t>Legionowska Akademia Sportów Walki</t>
  </si>
  <si>
    <t>Kuk-Son Pawłowice</t>
  </si>
  <si>
    <t>KS Rapid Śrem</t>
  </si>
  <si>
    <t>AZS AWF Warszawa</t>
  </si>
  <si>
    <t>AZS UWM Olsztyn</t>
  </si>
  <si>
    <t>Słoma Magdalena</t>
  </si>
  <si>
    <t>Stroińska Liliana</t>
  </si>
  <si>
    <t>LUKS Kantor Częstochowa</t>
  </si>
  <si>
    <t>AZS OŚ Poznań</t>
  </si>
  <si>
    <t>AZS AWF Wrocław</t>
  </si>
  <si>
    <t>Wiśniewski Adam</t>
  </si>
  <si>
    <t>Uścimiuk Sebastian</t>
  </si>
  <si>
    <t>Uścimiuk Oliwia</t>
  </si>
  <si>
    <t>Bereźnicka Zuzanna</t>
  </si>
  <si>
    <t>Sołtysik Jakub</t>
  </si>
  <si>
    <t>Adamczyk Jakub ***</t>
  </si>
  <si>
    <t>UKS Dragon Długie Stare</t>
  </si>
  <si>
    <t>Bachorska Olga **</t>
  </si>
  <si>
    <t>Bachorska Olga *</t>
  </si>
  <si>
    <t>Białe Tygrysy Jarocin</t>
  </si>
  <si>
    <t>Nidzicki KTS Kozłowo</t>
  </si>
  <si>
    <t>AZS OŚ Łódź</t>
  </si>
  <si>
    <t>Chmielewski Jakub ***</t>
  </si>
  <si>
    <t>Chmielewski Jakub **</t>
  </si>
  <si>
    <t>Duszyński Bartosz</t>
  </si>
  <si>
    <t>KS Taekyon Sierpc</t>
  </si>
  <si>
    <t>Flegiel Karolina</t>
  </si>
  <si>
    <t>Grabowski Jakub ***</t>
  </si>
  <si>
    <t>Grabowski Jakub **</t>
  </si>
  <si>
    <t>Grzenkowitz Wiktor *</t>
  </si>
  <si>
    <t>Haremza Krystian **</t>
  </si>
  <si>
    <t>Haremza Krystian *</t>
  </si>
  <si>
    <t>Jamiołkowska Ewa ***</t>
  </si>
  <si>
    <t>Jamiołkowska Ewa **</t>
  </si>
  <si>
    <t>Jarocki Mateusz</t>
  </si>
  <si>
    <t>Atlas Tarnowo Podgórne</t>
  </si>
  <si>
    <t>UKS Oaza Kórnik</t>
  </si>
  <si>
    <t>Krawczyński Mateusz **</t>
  </si>
  <si>
    <t>Krejner Weronika **</t>
  </si>
  <si>
    <t>Krzywosz Joanna **</t>
  </si>
  <si>
    <t>Krzywosz Joanna *</t>
  </si>
  <si>
    <t>UKS Arcus Krynica Zdrój</t>
  </si>
  <si>
    <t>Kukotko Aleksandra **</t>
  </si>
  <si>
    <t>Łojko Aleksandra *</t>
  </si>
  <si>
    <t>Nowak Łukasz *</t>
  </si>
  <si>
    <t>UKS TKD Kórnik</t>
  </si>
  <si>
    <t>Oleszczuk Łucja *</t>
  </si>
  <si>
    <t>Wikingowie Pisz</t>
  </si>
  <si>
    <t>Płaczkowski Jakub **</t>
  </si>
  <si>
    <t>Skłodowska Stefania</t>
  </si>
  <si>
    <t>Schwartz Kornelia</t>
  </si>
  <si>
    <t>Stephan Bartosz **</t>
  </si>
  <si>
    <t>Stephan Bartosz *</t>
  </si>
  <si>
    <t>Szczepaniak Wiktoria</t>
  </si>
  <si>
    <t>Szczesnowski Mateusz *</t>
  </si>
  <si>
    <t>ULKST Borne Sulinowo</t>
  </si>
  <si>
    <t>UKS Bursztyn Gdańsk</t>
  </si>
  <si>
    <t>Terejko Angelika</t>
  </si>
  <si>
    <t>Sokół Krasnystaw</t>
  </si>
  <si>
    <t>Tymiński Jakub *</t>
  </si>
  <si>
    <t>Tymiński Jakub **</t>
  </si>
  <si>
    <t>MUKS Piętnastka Bydgoszcz</t>
  </si>
  <si>
    <t>Wojtkowiak Adrian *</t>
  </si>
  <si>
    <t>Wojtkowiak Adrian **</t>
  </si>
  <si>
    <t>Zając Jakub</t>
  </si>
  <si>
    <t>KKT Tygrys</t>
  </si>
  <si>
    <t>RANKING PZTO - JUNIOR</t>
  </si>
  <si>
    <t>Jaworski Kamil *</t>
  </si>
  <si>
    <t>Jaworski Kamil **</t>
  </si>
  <si>
    <t>Franczak Karol</t>
  </si>
  <si>
    <t>Kostrzewa Kamil *</t>
  </si>
  <si>
    <t>Kostrzewa Kamil **</t>
  </si>
  <si>
    <t>Iwański Kamil</t>
  </si>
  <si>
    <t>Kurzawa Łukasz</t>
  </si>
  <si>
    <t>Zając Maciej</t>
  </si>
  <si>
    <t>Wawrzyniak Przemysław</t>
  </si>
  <si>
    <t>Badylak Wojciech</t>
  </si>
  <si>
    <t>Barański Bartosz</t>
  </si>
  <si>
    <t>Galus Jędrzej</t>
  </si>
  <si>
    <t>Włodarczyk Maciej</t>
  </si>
  <si>
    <t>Siejak Celestyna *</t>
  </si>
  <si>
    <t>Haraszczak Dobrosława</t>
  </si>
  <si>
    <t>Frąckowiak Amelia</t>
  </si>
  <si>
    <t>Zellmer Maja</t>
  </si>
  <si>
    <t>Tiger Team</t>
  </si>
  <si>
    <t>Gulik Julia</t>
  </si>
  <si>
    <t>Dwornik Izabela</t>
  </si>
  <si>
    <t>Golina Wiktoria</t>
  </si>
  <si>
    <t>Kozłowska Aleksandra</t>
  </si>
  <si>
    <t>Mrozinska Zuzanna</t>
  </si>
  <si>
    <t>Końsczyńska Alicja *</t>
  </si>
  <si>
    <t>Końsczyńska Alicja **</t>
  </si>
  <si>
    <t>Wypych Lidia</t>
  </si>
  <si>
    <t>Dominiczak Ewa</t>
  </si>
  <si>
    <t>Stasik Martyna **</t>
  </si>
  <si>
    <t>Karaśkiewicz Bartosz *</t>
  </si>
  <si>
    <t>Horba Wiktoria *</t>
  </si>
  <si>
    <t>Horba Wiktoria **</t>
  </si>
  <si>
    <t>Steltmann Kacper *</t>
  </si>
  <si>
    <t>Steltmann Kacper **</t>
  </si>
  <si>
    <t>Sylwanowicz Wiktor</t>
  </si>
  <si>
    <t>Śmietana Michał **</t>
  </si>
  <si>
    <t>Protokowicz Kacper</t>
  </si>
  <si>
    <t>Spirka Lukasz *</t>
  </si>
  <si>
    <t>Spirka Lukasz **</t>
  </si>
  <si>
    <t>Słomski Nataniel</t>
  </si>
  <si>
    <t>Bartkowiak Mateusz</t>
  </si>
  <si>
    <t>Ujma Vel Bigos Wiktoria *</t>
  </si>
  <si>
    <t>Dublaszewska Klaudia *</t>
  </si>
  <si>
    <t>Dublaszewska Klaudia **</t>
  </si>
  <si>
    <t>Zezula Jakub</t>
  </si>
  <si>
    <t>UKS ZS Bełżyce</t>
  </si>
  <si>
    <t>Kościelski Wiktor *</t>
  </si>
  <si>
    <t>Fijoł Jakub *</t>
  </si>
  <si>
    <t>Struski Patryk</t>
  </si>
  <si>
    <t>Wasilewski Jakub</t>
  </si>
  <si>
    <t>Izdebski Maciej</t>
  </si>
  <si>
    <t>Grzenkowitz Wiktor **</t>
  </si>
  <si>
    <t>Grzenkowitz Wiktor ***</t>
  </si>
  <si>
    <t>Tomaszewski Przemysław</t>
  </si>
  <si>
    <t>Węglarski Mikołaj</t>
  </si>
  <si>
    <t>Stowarzyszenie TKD Paradyż</t>
  </si>
  <si>
    <t>Kostrz Kacper</t>
  </si>
  <si>
    <t>Kostrz Maksymilian</t>
  </si>
  <si>
    <t>Modzelewska Paulina *</t>
  </si>
  <si>
    <t>Modzelewska Paulina **</t>
  </si>
  <si>
    <t>Hojniak Dominika</t>
  </si>
  <si>
    <t>Szrejder Paulina</t>
  </si>
  <si>
    <t>Domańska Natalia</t>
  </si>
  <si>
    <t>Rzeźnik Milena</t>
  </si>
  <si>
    <t>Gromadzka Monika</t>
  </si>
  <si>
    <t>Skomra Julia **</t>
  </si>
  <si>
    <t>Racinowski Krystian *</t>
  </si>
  <si>
    <t>Racinowski Krystian **</t>
  </si>
  <si>
    <t>Bagiński Przemysław *</t>
  </si>
  <si>
    <t>Bagiński Przemysław **</t>
  </si>
  <si>
    <t>Frania Jerzy *</t>
  </si>
  <si>
    <t>Frania Jerzy **</t>
  </si>
  <si>
    <t>Suliński Filip</t>
  </si>
  <si>
    <t>MUKS Olimpia Nowe Miasto</t>
  </si>
  <si>
    <t>Płaczkowski Jakub ***</t>
  </si>
  <si>
    <t>Nowakowski Krystian</t>
  </si>
  <si>
    <t>Supiński Paweł **</t>
  </si>
  <si>
    <t>Tryniszewski Dariusz</t>
  </si>
  <si>
    <t>Grabowski Szymon **</t>
  </si>
  <si>
    <t>Fiecko Kacper</t>
  </si>
  <si>
    <t>KS Taekwondo Giżycko</t>
  </si>
  <si>
    <t>Jurek Michelle *</t>
  </si>
  <si>
    <t>Jurek Michelle **</t>
  </si>
  <si>
    <t>Andrzejczak Aleksandra *</t>
  </si>
  <si>
    <t>Andrzejczak Aleksandra **</t>
  </si>
  <si>
    <t>Balcerewicz Marta</t>
  </si>
  <si>
    <t>Demska Zuzanna</t>
  </si>
  <si>
    <t>Gawecka Maria</t>
  </si>
  <si>
    <t>Haremza Dagmara *</t>
  </si>
  <si>
    <t>PP Olsztyn 3-4.12</t>
  </si>
  <si>
    <t>Jabłoński Filip*</t>
  </si>
  <si>
    <t>Jabłoński Filip**</t>
  </si>
  <si>
    <t>Śmietana Michał ***</t>
  </si>
  <si>
    <t>Sadowski Wiktor</t>
  </si>
  <si>
    <t>UKS Dragon</t>
  </si>
  <si>
    <t>Matyasz Dominika*</t>
  </si>
  <si>
    <t>Matyasz Dominika**</t>
  </si>
  <si>
    <t>Wilczewska Nicole</t>
  </si>
  <si>
    <t>Sereda Julia *</t>
  </si>
  <si>
    <t>Zyskowski Jakub *</t>
  </si>
  <si>
    <t>Zyskowski Jakub **</t>
  </si>
  <si>
    <t>Gaworecki Hubert *</t>
  </si>
  <si>
    <t>Gaworecki Hubert **</t>
  </si>
  <si>
    <t>Roguszczyk Arkadiusz</t>
  </si>
  <si>
    <t>Tylenda Paweł</t>
  </si>
  <si>
    <t>UKS TKD Hańcza Suwałki</t>
  </si>
  <si>
    <t>Czerwonka Emilia</t>
  </si>
  <si>
    <t>KKT Bałtyk koszalin</t>
  </si>
  <si>
    <t>Szmurło Natalia</t>
  </si>
  <si>
    <t>Krygier Angelika</t>
  </si>
  <si>
    <t>Korwek Patrycja</t>
  </si>
  <si>
    <t>Szymańska Weronika **</t>
  </si>
  <si>
    <t>Sabalska Oliwia *</t>
  </si>
  <si>
    <t>Kuźniak Julia *</t>
  </si>
  <si>
    <t>Kuźniak Julia **</t>
  </si>
  <si>
    <t>Bukowska Maja *</t>
  </si>
  <si>
    <t>Bukowska Maja **</t>
  </si>
  <si>
    <t>Sidorenko Natalia *</t>
  </si>
  <si>
    <t>Florek Andzelika **</t>
  </si>
  <si>
    <t>Dara Gabriela</t>
  </si>
  <si>
    <t>Somska Cecylia *</t>
  </si>
  <si>
    <t>Wiśniewski Dawid</t>
  </si>
  <si>
    <t>Kurpiewski Adrian</t>
  </si>
  <si>
    <t>Włodarczak Wiktor *</t>
  </si>
  <si>
    <t>Włodarczak Wiktor **</t>
  </si>
  <si>
    <t>Gałan Jakub</t>
  </si>
  <si>
    <t>Fijoł Jakub ***</t>
  </si>
  <si>
    <t>Sarbak Kacper *</t>
  </si>
  <si>
    <t>Sarbak Kacper **</t>
  </si>
  <si>
    <t>Kwiecień Patryk *</t>
  </si>
  <si>
    <t>Skrzeszewski Filip *</t>
  </si>
  <si>
    <t>Skrzeszewski Filip **</t>
  </si>
  <si>
    <t>Haremza Krystian ***</t>
  </si>
  <si>
    <t>Hływa Patryk</t>
  </si>
  <si>
    <t>Dobrosielski Jakub *</t>
  </si>
  <si>
    <t>Dobrosielski Jakub **</t>
  </si>
  <si>
    <t>Nowak Łukasz ***</t>
  </si>
  <si>
    <t>Nowak Łukasz **</t>
  </si>
  <si>
    <t>Kukotko Aleksandra ***</t>
  </si>
  <si>
    <t>Radwan Martyna</t>
  </si>
  <si>
    <t>LMKS Sfora Chojnów</t>
  </si>
  <si>
    <t>Kubeczko Daria *</t>
  </si>
  <si>
    <t>Sabalska Oliwia ***</t>
  </si>
  <si>
    <t>Półrolniczak Katarzyna *</t>
  </si>
  <si>
    <t>Wrzecion Nikola *</t>
  </si>
  <si>
    <t>Mizgalska Adrianna</t>
  </si>
  <si>
    <t>Malczewska Vanessa *</t>
  </si>
  <si>
    <t>Węgrzyńska Oliwia *</t>
  </si>
  <si>
    <t>Nowak Maciej</t>
  </si>
  <si>
    <t>UKS Ilyo Bochnia</t>
  </si>
  <si>
    <t>Perz Damian *</t>
  </si>
  <si>
    <t>Perz Damian **</t>
  </si>
  <si>
    <t>Powązka Szymon *</t>
  </si>
  <si>
    <t>Powązka Szymon **</t>
  </si>
  <si>
    <t>Pluskota Szymon *</t>
  </si>
  <si>
    <t>Pluskota Szymon **</t>
  </si>
  <si>
    <t>Dźwigaj Bartosz</t>
  </si>
  <si>
    <t>Racinowski Krystian ***</t>
  </si>
  <si>
    <t>Żyźniewski Mikołaj *</t>
  </si>
  <si>
    <t>Żyźniewski Mikołaj **</t>
  </si>
  <si>
    <t>Wierzbicki Damian *</t>
  </si>
  <si>
    <t>Wierzbicki Damian **</t>
  </si>
  <si>
    <t>Wierzbicki Damian ***</t>
  </si>
  <si>
    <t>Brzostek Kinga *</t>
  </si>
  <si>
    <t>Brzostek Kinga **</t>
  </si>
  <si>
    <t>Pkt.</t>
  </si>
  <si>
    <t>z</t>
  </si>
  <si>
    <t>Dudziński Kamil</t>
  </si>
  <si>
    <t>Smoczyk Maciej</t>
  </si>
  <si>
    <t>Adamkiewicz Mariusz</t>
  </si>
  <si>
    <t>Żyźniewski Mikołaj</t>
  </si>
  <si>
    <t>Włodarczak Wiktor</t>
  </si>
  <si>
    <t>Śmieszek Maksymilian</t>
  </si>
  <si>
    <t>Zimnicki Mateusz</t>
  </si>
  <si>
    <t>Środa Miłosz</t>
  </si>
  <si>
    <t>Dragon Starachowice</t>
  </si>
  <si>
    <t>Wąsiński Tomasz</t>
  </si>
  <si>
    <t>Stachowiak Jakub</t>
  </si>
  <si>
    <t>Kaspruk Paweł</t>
  </si>
  <si>
    <t>Duszyński Bartosz *</t>
  </si>
  <si>
    <t>Szponikowski Dawid</t>
  </si>
  <si>
    <t>Krystian Bartosz</t>
  </si>
  <si>
    <t>Owsiński Aleksander</t>
  </si>
  <si>
    <t>Kukuła Miłosz</t>
  </si>
  <si>
    <t>Kaczanowski Jakub</t>
  </si>
  <si>
    <t>Rusa Arkadiusz *</t>
  </si>
  <si>
    <t>Miłek Tymoteusz</t>
  </si>
  <si>
    <t>Seńkowski Wiktor</t>
  </si>
  <si>
    <t>Stephan Bartosz</t>
  </si>
  <si>
    <t>Sobiecki Jan</t>
  </si>
  <si>
    <t>Iwański Kamil *</t>
  </si>
  <si>
    <t>Janiak Witold</t>
  </si>
  <si>
    <t>Uścimiuk Sebastian *</t>
  </si>
  <si>
    <t>Kozłowski Piotr</t>
  </si>
  <si>
    <t>Kurzawa Łukasz *</t>
  </si>
  <si>
    <t>Cudnoch Łukasz</t>
  </si>
  <si>
    <t>Komosa Bartosz</t>
  </si>
  <si>
    <t>Szafran Tomasz</t>
  </si>
  <si>
    <t>Sadurski Jakub *</t>
  </si>
  <si>
    <t>Bleks Szymon</t>
  </si>
  <si>
    <t>Sylwanowicz Wiktor *</t>
  </si>
  <si>
    <t>Kołdon Adam</t>
  </si>
  <si>
    <t>Stryjek Maciej</t>
  </si>
  <si>
    <t>Fijoł Jakub</t>
  </si>
  <si>
    <t>Chorążak Jakub</t>
  </si>
  <si>
    <t>Supiński Paweł</t>
  </si>
  <si>
    <t>Kujawa Wojciech</t>
  </si>
  <si>
    <t>Filipowski Kacper</t>
  </si>
  <si>
    <t>Grabowski Jakub</t>
  </si>
  <si>
    <t>Kwiecień Patryk</t>
  </si>
  <si>
    <t>Janaszczyk Marcel</t>
  </si>
  <si>
    <t>Sarbak Kacper</t>
  </si>
  <si>
    <t>Wojtkowiak Adrian</t>
  </si>
  <si>
    <t>Firlej Tomasz</t>
  </si>
  <si>
    <t>Uziak Jeremi</t>
  </si>
  <si>
    <t>Fin Kamil</t>
  </si>
  <si>
    <t>Puncher Płock</t>
  </si>
  <si>
    <t>Steltmann Kacper</t>
  </si>
  <si>
    <t>Piątkowski Szymon</t>
  </si>
  <si>
    <t>Capała Alan</t>
  </si>
  <si>
    <t>Witek Kacper</t>
  </si>
  <si>
    <t>Krawczyński Mateusz</t>
  </si>
  <si>
    <t>Karaśkiewicz Bartosz</t>
  </si>
  <si>
    <t>Krauze Bartosz</t>
  </si>
  <si>
    <t>Barański Bartosz *</t>
  </si>
  <si>
    <t>Sokół Mateusz</t>
  </si>
  <si>
    <t>Huzar Białystok</t>
  </si>
  <si>
    <t>Kusak Nela</t>
  </si>
  <si>
    <t>Grześkowiak Wiktoria</t>
  </si>
  <si>
    <t>Krzywosz Joanna</t>
  </si>
  <si>
    <t>Czajkowska Monika</t>
  </si>
  <si>
    <t>Brzostek Kinga</t>
  </si>
  <si>
    <t>Laskowska Alicja</t>
  </si>
  <si>
    <t>Wojciech Maja</t>
  </si>
  <si>
    <t>Lachowicz Olimpia</t>
  </si>
  <si>
    <t>Bieniek Paulina *</t>
  </si>
  <si>
    <t>Sabalska Oliwia</t>
  </si>
  <si>
    <t>Rybarczyk Maja</t>
  </si>
  <si>
    <t>Szymańska Weronika</t>
  </si>
  <si>
    <t>Wrzecion Nikola</t>
  </si>
  <si>
    <t>Dębska Weronika</t>
  </si>
  <si>
    <t>Trzybińska Victoria *</t>
  </si>
  <si>
    <t>Koszel Marcelina *</t>
  </si>
  <si>
    <t>Gal Małgorzata</t>
  </si>
  <si>
    <t>Wasilewska Emilia</t>
  </si>
  <si>
    <t>Stasik Martyna</t>
  </si>
  <si>
    <t>Skorupska Wiktoria</t>
  </si>
  <si>
    <t>Felińska Wiktoria</t>
  </si>
  <si>
    <t>Firek Nicole</t>
  </si>
  <si>
    <t>Krajewska Izabella</t>
  </si>
  <si>
    <t>Skibicka-Brodzka Róża</t>
  </si>
  <si>
    <t>Zyskowska Liliana</t>
  </si>
  <si>
    <t>Sibilska Zofia</t>
  </si>
  <si>
    <t>Bachorska Olga</t>
  </si>
  <si>
    <t>Wosiek Natalia</t>
  </si>
  <si>
    <t>Krzykwo Karolina</t>
  </si>
  <si>
    <t>Kowalczuk Oliwia</t>
  </si>
  <si>
    <t>Marcinkowska Matylda</t>
  </si>
  <si>
    <t>Ujma Vel Bigos Wiktoria</t>
  </si>
  <si>
    <t>Półrolniczak Katarzyna</t>
  </si>
  <si>
    <t>Pakowska-Szarota Magda</t>
  </si>
  <si>
    <t>Olech Laura</t>
  </si>
  <si>
    <t>Malczewska Vanessa</t>
  </si>
  <si>
    <t>Małecka Lena</t>
  </si>
  <si>
    <t>Sojda Julia</t>
  </si>
  <si>
    <t>Jamiołkowska Ewa</t>
  </si>
  <si>
    <t>Oleszczuk Łucja</t>
  </si>
  <si>
    <t>Hojniak Dominika *</t>
  </si>
  <si>
    <t>Węgrzyńska Oliwia</t>
  </si>
  <si>
    <t>Sereda Julia</t>
  </si>
  <si>
    <t>Florek Andzelika</t>
  </si>
  <si>
    <t>Zienko Gabriela</t>
  </si>
  <si>
    <t>Sidorenko Natalia</t>
  </si>
  <si>
    <t>Górska Kinga</t>
  </si>
  <si>
    <t>Haremza Dagmara</t>
  </si>
  <si>
    <t>Dębowska Emilia</t>
  </si>
  <si>
    <t>Horba Wiktoria</t>
  </si>
  <si>
    <t>Grabowski Szymon</t>
  </si>
  <si>
    <t>Szczesnowski Mateusz</t>
  </si>
  <si>
    <t xml:space="preserve">  ^ Zadekalrowana waga z kat. olimpijskiej</t>
  </si>
  <si>
    <t>Uwaga! Dla poprawy czytelności osoby z punktami poniżej 1 zostały ukryte (nie usunięte) w rankingu.</t>
  </si>
  <si>
    <t>PP Swarzędz 13.01</t>
  </si>
  <si>
    <t>Smajdor Dawid</t>
  </si>
  <si>
    <t>Franczak Karol *</t>
  </si>
  <si>
    <t>Napierała Nikola *</t>
  </si>
  <si>
    <t>Bogaczyk Maria</t>
  </si>
  <si>
    <t>Szczepaniak Natalia</t>
  </si>
  <si>
    <t>Wawrowski Jakub</t>
  </si>
  <si>
    <t>Galus Jędrzej *</t>
  </si>
  <si>
    <t>Rybarczyk Maja *</t>
  </si>
  <si>
    <t>Zaborowska Julia</t>
  </si>
  <si>
    <t>Taekwondo Paradyż</t>
  </si>
  <si>
    <t>Hojniak Dominika **</t>
  </si>
  <si>
    <t>Zienko Gabriela *</t>
  </si>
  <si>
    <t>Laskowska Alicja *</t>
  </si>
  <si>
    <t>Wojciech Maja *</t>
  </si>
  <si>
    <t>Skrzeszewski Filip</t>
  </si>
  <si>
    <t>Paczkowski Michał</t>
  </si>
  <si>
    <t>Siejak Celestyna</t>
  </si>
  <si>
    <t>Dolecińska Julia</t>
  </si>
  <si>
    <t>Ratajczak Roksana</t>
  </si>
  <si>
    <t>Bogdanowicz Adam</t>
  </si>
  <si>
    <t>Bogdanowicz Adam *</t>
  </si>
  <si>
    <t>Szponikowski Dawid *</t>
  </si>
  <si>
    <t>Wierzbicki Damian</t>
  </si>
  <si>
    <t>Bagiński Przemysław</t>
  </si>
  <si>
    <t>Brust Zuzanna</t>
  </si>
  <si>
    <t>Marcinkowska Matylda *</t>
  </si>
  <si>
    <t>Somska Cecylia</t>
  </si>
  <si>
    <t>Kubeczko Daria</t>
  </si>
  <si>
    <t>Golina Wiktoria *</t>
  </si>
  <si>
    <t>Przybysz Weronika</t>
  </si>
  <si>
    <t>Kozłowska Aleksandra *</t>
  </si>
  <si>
    <t>Skomra Julia</t>
  </si>
  <si>
    <t>Kubacki Filip</t>
  </si>
  <si>
    <t>Kubacki Filip *</t>
  </si>
  <si>
    <t>Kubacki Filip **</t>
  </si>
  <si>
    <t>Jędruch Oliwier</t>
  </si>
  <si>
    <t>Gaworecki Hubert</t>
  </si>
  <si>
    <t>Kościelski Wiktor</t>
  </si>
  <si>
    <t>Rok</t>
  </si>
  <si>
    <t>Krysman Krzysztof **</t>
  </si>
  <si>
    <t>Krysman Krzysztof ***</t>
  </si>
  <si>
    <t>Łysiak Marta</t>
  </si>
  <si>
    <t>Naskręski Patryk</t>
  </si>
  <si>
    <t>Bereźnicka Zuzanna *</t>
  </si>
  <si>
    <t>Marcinkowska Matylda **</t>
  </si>
  <si>
    <t>Sobiecki Jan *</t>
  </si>
  <si>
    <t>PŚ Słowenia 26.02</t>
  </si>
  <si>
    <t>PP Ostrowiec 18.03</t>
  </si>
  <si>
    <t>Sarbak Kacper ****</t>
  </si>
  <si>
    <t>Wasilewski Jakub *</t>
  </si>
  <si>
    <t>Klasiński Krzysztof</t>
  </si>
  <si>
    <t>Duraj-Modzelewski Patryk</t>
  </si>
  <si>
    <t>Bednarski Grzegorz</t>
  </si>
  <si>
    <t>Rutkiewicz Aleks</t>
  </si>
  <si>
    <t>Kurzawa Łukasz **</t>
  </si>
  <si>
    <t>Wawrzyniak Przemysław *</t>
  </si>
  <si>
    <t>Iwański Kamil **</t>
  </si>
  <si>
    <t>Miąsek Adam</t>
  </si>
  <si>
    <t>Pląder Adam</t>
  </si>
  <si>
    <t>Rozenkiewicz Dawid *</t>
  </si>
  <si>
    <t>Olszewski Grzegorz</t>
  </si>
  <si>
    <t>Stachowiak Jakub *</t>
  </si>
  <si>
    <t>Adamkiewicz Mariusz *</t>
  </si>
  <si>
    <t>Kaczanowski Jakub *</t>
  </si>
  <si>
    <t>Adamczyk Jakub</t>
  </si>
  <si>
    <t>Frąckowiak Amelia *</t>
  </si>
  <si>
    <t>Winiarz Zuzanna</t>
  </si>
  <si>
    <t>Bożedajek Julia</t>
  </si>
  <si>
    <t>Górska Kinga *</t>
  </si>
  <si>
    <t>Kraśińska Patrycja</t>
  </si>
  <si>
    <t>Radoman Maria *</t>
  </si>
  <si>
    <t>Stasik Martyna ***</t>
  </si>
  <si>
    <t>Drapiewska Laura</t>
  </si>
  <si>
    <t>MŚJ Tunezja 9-13.04</t>
  </si>
  <si>
    <t>PP Olecko 12.05</t>
  </si>
  <si>
    <t>Ruszczyk Sebastian</t>
  </si>
  <si>
    <t>Piski Klub Taekwondo</t>
  </si>
  <si>
    <t>Maculewicz Adrian</t>
  </si>
  <si>
    <t>Racinowski Krystian</t>
  </si>
  <si>
    <t>Stabiński Michał</t>
  </si>
  <si>
    <t>Hańcza Suwałki</t>
  </si>
  <si>
    <t>Kujawa Wojciech *</t>
  </si>
  <si>
    <t>Fijoł Jakub **</t>
  </si>
  <si>
    <t>Owsiński Aleksander *</t>
  </si>
  <si>
    <t>Barański Bartosz **</t>
  </si>
  <si>
    <t>Winiarz Zuzanna *</t>
  </si>
  <si>
    <t>Firek Nicole *</t>
  </si>
  <si>
    <t>Wrzecion Nikola **</t>
  </si>
  <si>
    <t>Kokuszko Inga *</t>
  </si>
  <si>
    <t>Wojciech Maja **</t>
  </si>
  <si>
    <t>Sereda Julia **</t>
  </si>
  <si>
    <t>Oleszczuk Łucja **</t>
  </si>
  <si>
    <t>Trochimowicz Magdalena</t>
  </si>
  <si>
    <t>Marcinkowska Matylda ***</t>
  </si>
  <si>
    <t>Mrozinska Zuzanna *</t>
  </si>
  <si>
    <t>Laskowska Alicja **</t>
  </si>
  <si>
    <t>Piorunek Paulina</t>
  </si>
  <si>
    <t>MKS Medyk Łomża</t>
  </si>
  <si>
    <t>Skowrońska Wiktoria</t>
  </si>
  <si>
    <t>Barszczewska Karolina *</t>
  </si>
  <si>
    <t>Sojda Julia *</t>
  </si>
  <si>
    <t>Sojda Julia **</t>
  </si>
  <si>
    <t>PŚ Belgia 18.03</t>
  </si>
  <si>
    <t>Kwieciński Bartosz</t>
  </si>
  <si>
    <t>Wojciech Maja ***</t>
  </si>
  <si>
    <t>MPJ Pleszew 26.05</t>
  </si>
  <si>
    <t>Kokuszko Inga **</t>
  </si>
  <si>
    <t>Wójtowicz Klara</t>
  </si>
  <si>
    <t>Wasilewska Emilia *</t>
  </si>
  <si>
    <t>Kusak Nela *</t>
  </si>
  <si>
    <t>Janiszewska Karolina</t>
  </si>
  <si>
    <t>Stasiuk Julia</t>
  </si>
  <si>
    <t>KKT Bałtyk Koszalin</t>
  </si>
  <si>
    <t>Gal Małgorzata *</t>
  </si>
  <si>
    <t>Matyasz Dominika ***</t>
  </si>
  <si>
    <t>Wilczewska Angelika</t>
  </si>
  <si>
    <t>Smoczyk Maciej *</t>
  </si>
  <si>
    <t>Feliński Michał</t>
  </si>
  <si>
    <t>Gnaciński Paweł</t>
  </si>
  <si>
    <t>Zimnicki Mateusz *</t>
  </si>
  <si>
    <t>Stachowiak Jakub **</t>
  </si>
  <si>
    <t>Osowski Gracjan</t>
  </si>
  <si>
    <t>Badura Rafał</t>
  </si>
  <si>
    <t>Badura Rafał *</t>
  </si>
  <si>
    <t>Gajda Dominik</t>
  </si>
  <si>
    <t>Kurpiewski Adrian *</t>
  </si>
  <si>
    <t>Kukuła Miłosz *</t>
  </si>
  <si>
    <t>Uścimiuk Sebastian **</t>
  </si>
  <si>
    <t>Jaworski Kamil</t>
  </si>
  <si>
    <t>Bagiński Przemysław ***</t>
  </si>
  <si>
    <t>Bogdanowicz Adam **</t>
  </si>
  <si>
    <t>Galus Jędrzej **</t>
  </si>
  <si>
    <t>Wróblewski Jędrzej</t>
  </si>
  <si>
    <t>Szczytniewski Mateusz *</t>
  </si>
  <si>
    <t>Jędruch Oliwier *</t>
  </si>
  <si>
    <t>Lasecki Maksymilian</t>
  </si>
  <si>
    <t>UKS Tygrys Kołczygłowy</t>
  </si>
  <si>
    <t>Gaworecki Hubert ***</t>
  </si>
  <si>
    <t>Romańczuk Cezary</t>
  </si>
  <si>
    <t>Korcz Tomasz</t>
  </si>
  <si>
    <t>Lotarski Jakub</t>
  </si>
  <si>
    <t>PŚ Warszawa 16-17.09</t>
  </si>
  <si>
    <t>Kwieciński Bartosz *</t>
  </si>
  <si>
    <t>Miłek Tymoteusz *</t>
  </si>
  <si>
    <t>Piątkowski Szymon *</t>
  </si>
  <si>
    <t>Wiśniewski Adam *</t>
  </si>
  <si>
    <t>Krajewska Izabella *</t>
  </si>
  <si>
    <t>Siejak Celestyna **</t>
  </si>
  <si>
    <t>Wosiek Natalia *</t>
  </si>
  <si>
    <t>PP Legionowo 20.10</t>
  </si>
  <si>
    <t>Kukuła Miłosz **</t>
  </si>
  <si>
    <t>Seńkowski Wiktor *</t>
  </si>
  <si>
    <t>Kaczanowski Jakub **</t>
  </si>
  <si>
    <t>Dobrosielski Jakub</t>
  </si>
  <si>
    <t>Firlej Tomasz *</t>
  </si>
  <si>
    <t>Maculewicz Adrian *</t>
  </si>
  <si>
    <t>Dudziński Kamil *</t>
  </si>
  <si>
    <t>Piątkowski Szymon **</t>
  </si>
  <si>
    <t>Janiak Witold *</t>
  </si>
  <si>
    <t>Drapiewska Laura *</t>
  </si>
  <si>
    <t>Naskręska Julia</t>
  </si>
  <si>
    <t>Łysiak Marta *</t>
  </si>
  <si>
    <t>Gulik Julia *</t>
  </si>
  <si>
    <t>Olech Laura *</t>
  </si>
  <si>
    <t>Kowalczuk Oliwia *</t>
  </si>
  <si>
    <t>Malczewska Vanessa **</t>
  </si>
  <si>
    <t>Mizgalska Adrianna *</t>
  </si>
  <si>
    <t>Krajewska Izabella **</t>
  </si>
  <si>
    <t>Wojtczak Magdalena</t>
  </si>
  <si>
    <t>Zyskowska Liliana *</t>
  </si>
  <si>
    <t>Kalinowska Justyna</t>
  </si>
  <si>
    <t>PP Puławy 17.11</t>
  </si>
  <si>
    <t>Limit 60</t>
  </si>
  <si>
    <t>LIMIT 60pkt</t>
  </si>
  <si>
    <t>Dobrucki Michał</t>
  </si>
  <si>
    <t>Zezula Jakub *</t>
  </si>
  <si>
    <t>Krystian Bartosz *</t>
  </si>
  <si>
    <t>Bożedajek Julia *</t>
  </si>
  <si>
    <t>Domańska Natalia *</t>
  </si>
  <si>
    <t>Stępień Paulina</t>
  </si>
  <si>
    <t>UKS Mechanik Zamość</t>
  </si>
  <si>
    <t>Sobczuk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</si>
</sst>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9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4" fontId="3" fillId="0" borderId="8" xfId="0" applyNumberFormat="1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>
      <alignment horizontal="center" vertical="center"/>
    </xf>
    <xf numFmtId="1" fontId="2" fillId="4" borderId="3" xfId="1" applyNumberFormat="1" applyFont="1" applyFill="1" applyBorder="1" applyAlignment="1">
      <alignment horizontal="center" vertical="center"/>
    </xf>
    <xf numFmtId="1" fontId="0" fillId="4" borderId="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/>
    <xf numFmtId="0" fontId="9" fillId="4" borderId="8" xfId="0" applyFont="1" applyFill="1" applyBorder="1" applyAlignment="1"/>
    <xf numFmtId="0" fontId="2" fillId="0" borderId="3" xfId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0" fillId="0" borderId="3" xfId="0" quotePrefix="1" applyNumberFormat="1" applyFont="1" applyBorder="1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0">
    <cellStyle name="Dziesiętny" xfId="1" builtinId="3"/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8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36"/>
  <sheetViews>
    <sheetView showGridLines="0" tabSelected="1" zoomScale="80" zoomScaleNormal="80" workbookViewId="0">
      <selection activeCell="B6" sqref="B6"/>
    </sheetView>
  </sheetViews>
  <sheetFormatPr baseColWidth="10" defaultColWidth="10.83203125" defaultRowHeight="13" x14ac:dyDescent="0.15"/>
  <cols>
    <col min="1" max="1" width="4.1640625" style="16" bestFit="1" customWidth="1"/>
    <col min="2" max="2" width="22.1640625" style="16" bestFit="1" customWidth="1" collapsed="1"/>
    <col min="3" max="3" width="27" style="16" customWidth="1" collapsed="1"/>
    <col min="4" max="4" width="6.1640625" style="17" customWidth="1"/>
    <col min="5" max="5" width="4.6640625" style="17" customWidth="1"/>
    <col min="6" max="6" width="5" style="17" customWidth="1"/>
    <col min="7" max="7" width="6.1640625" style="17" customWidth="1"/>
    <col min="8" max="9" width="4.33203125" style="17" customWidth="1"/>
    <col min="10" max="10" width="5.6640625" style="17" customWidth="1"/>
    <col min="11" max="12" width="4.5" style="17" customWidth="1"/>
    <col min="13" max="13" width="5.5" style="17" customWidth="1"/>
    <col min="14" max="15" width="4.33203125" style="17" customWidth="1"/>
    <col min="16" max="16" width="5.6640625" style="17" customWidth="1"/>
    <col min="17" max="18" width="3.6640625" style="17" customWidth="1"/>
    <col min="19" max="19" width="4.6640625" style="17" customWidth="1"/>
    <col min="20" max="21" width="4.1640625" style="17" customWidth="1"/>
    <col min="22" max="22" width="5.1640625" style="17" customWidth="1"/>
    <col min="23" max="24" width="4.5" style="17" customWidth="1"/>
    <col min="25" max="25" width="5.1640625" style="17" customWidth="1"/>
    <col min="26" max="27" width="4.33203125" style="17" customWidth="1"/>
    <col min="28" max="28" width="4.6640625" style="17" customWidth="1"/>
    <col min="29" max="30" width="4.1640625" style="17" customWidth="1"/>
    <col min="31" max="31" width="5.5" style="17" customWidth="1"/>
    <col min="32" max="33" width="4.33203125" style="17" customWidth="1"/>
    <col min="34" max="34" width="5.5" style="17" customWidth="1"/>
    <col min="35" max="36" width="4.33203125" style="17" customWidth="1"/>
    <col min="37" max="37" width="5.33203125" style="17" customWidth="1"/>
    <col min="38" max="40" width="4.6640625" style="17" customWidth="1"/>
    <col min="41" max="41" width="8.5" style="7" customWidth="1"/>
    <col min="42" max="42" width="6.33203125" style="16" hidden="1" customWidth="1"/>
    <col min="43" max="43" width="7.5" style="17" customWidth="1"/>
    <col min="44" max="16384" width="10.83203125" style="16"/>
  </cols>
  <sheetData>
    <row r="1" spans="1:43" x14ac:dyDescent="0.15">
      <c r="A1" s="44" t="s">
        <v>422</v>
      </c>
      <c r="K1" s="43"/>
      <c r="Q1" s="43"/>
      <c r="Z1" s="43"/>
      <c r="AC1" s="43"/>
      <c r="AI1" s="43"/>
      <c r="AL1" s="43"/>
    </row>
    <row r="2" spans="1:43" s="1" customFormat="1" x14ac:dyDescent="0.15">
      <c r="A2" s="46" t="s">
        <v>142</v>
      </c>
      <c r="B2" s="47"/>
      <c r="C2" s="47"/>
      <c r="D2" s="45"/>
      <c r="E2" s="33" t="s">
        <v>421</v>
      </c>
      <c r="F2" s="32"/>
      <c r="G2" s="32"/>
      <c r="H2" s="27"/>
      <c r="I2" s="28"/>
      <c r="J2" s="28"/>
      <c r="K2" s="27"/>
      <c r="L2" s="28"/>
      <c r="M2" s="28"/>
      <c r="N2" s="27"/>
      <c r="O2" s="28"/>
      <c r="P2" s="28"/>
      <c r="Q2" s="27"/>
      <c r="R2" s="28"/>
      <c r="S2" s="28"/>
      <c r="T2" s="27"/>
      <c r="U2" s="28"/>
      <c r="V2" s="28"/>
      <c r="W2" s="27"/>
      <c r="X2" s="28"/>
      <c r="Y2" s="28"/>
      <c r="Z2" s="27"/>
      <c r="AA2" s="28"/>
      <c r="AB2" s="28"/>
      <c r="AC2" s="27"/>
      <c r="AD2" s="28"/>
      <c r="AE2" s="28"/>
      <c r="AF2" s="27"/>
      <c r="AG2" s="28"/>
      <c r="AH2" s="28"/>
      <c r="AI2" s="27"/>
      <c r="AJ2" s="28"/>
      <c r="AK2" s="28"/>
      <c r="AL2" s="27"/>
      <c r="AM2" s="28"/>
      <c r="AN2" s="28"/>
      <c r="AO2" s="54">
        <v>43424</v>
      </c>
      <c r="AP2" s="54"/>
      <c r="AQ2" s="55"/>
    </row>
    <row r="3" spans="1:43" s="4" customFormat="1" ht="13" customHeight="1" x14ac:dyDescent="0.15">
      <c r="A3" s="5"/>
      <c r="B3" s="6"/>
      <c r="C3" s="6"/>
      <c r="D3" s="5"/>
      <c r="E3" s="5"/>
      <c r="F3" s="5"/>
      <c r="G3" s="29" t="s">
        <v>307</v>
      </c>
      <c r="H3" s="48" t="s">
        <v>231</v>
      </c>
      <c r="I3" s="49"/>
      <c r="J3" s="50"/>
      <c r="K3" s="51" t="s">
        <v>423</v>
      </c>
      <c r="L3" s="52"/>
      <c r="M3" s="53"/>
      <c r="N3" s="48" t="s">
        <v>470</v>
      </c>
      <c r="O3" s="49"/>
      <c r="P3" s="50"/>
      <c r="Q3" s="51" t="s">
        <v>471</v>
      </c>
      <c r="R3" s="52"/>
      <c r="S3" s="53"/>
      <c r="T3" s="48" t="s">
        <v>526</v>
      </c>
      <c r="U3" s="49"/>
      <c r="V3" s="50"/>
      <c r="W3" s="51" t="s">
        <v>497</v>
      </c>
      <c r="X3" s="52"/>
      <c r="Y3" s="53"/>
      <c r="Z3" s="48" t="s">
        <v>498</v>
      </c>
      <c r="AA3" s="49"/>
      <c r="AB3" s="50"/>
      <c r="AC3" s="51" t="s">
        <v>529</v>
      </c>
      <c r="AD3" s="52"/>
      <c r="AE3" s="53"/>
      <c r="AF3" s="48" t="s">
        <v>565</v>
      </c>
      <c r="AG3" s="49"/>
      <c r="AH3" s="50"/>
      <c r="AI3" s="51" t="s">
        <v>573</v>
      </c>
      <c r="AJ3" s="52"/>
      <c r="AK3" s="53"/>
      <c r="AL3" s="48" t="s">
        <v>595</v>
      </c>
      <c r="AM3" s="49"/>
      <c r="AN3" s="50"/>
      <c r="AO3" s="22"/>
      <c r="AP3" s="3"/>
      <c r="AQ3" s="2"/>
    </row>
    <row r="4" spans="1:43" s="4" customFormat="1" ht="9" customHeight="1" x14ac:dyDescent="0.15">
      <c r="A4" s="5"/>
      <c r="B4" s="6"/>
      <c r="C4" s="6"/>
      <c r="D4" s="5"/>
      <c r="E4" s="5"/>
      <c r="F4" s="5"/>
      <c r="G4" s="29" t="s">
        <v>308</v>
      </c>
      <c r="H4" s="20" t="s">
        <v>11</v>
      </c>
      <c r="I4" s="18" t="s">
        <v>12</v>
      </c>
      <c r="J4" s="19">
        <v>2</v>
      </c>
      <c r="K4" s="35" t="s">
        <v>11</v>
      </c>
      <c r="L4" s="36" t="s">
        <v>12</v>
      </c>
      <c r="M4" s="37">
        <v>2</v>
      </c>
      <c r="N4" s="20" t="s">
        <v>11</v>
      </c>
      <c r="O4" s="18" t="s">
        <v>12</v>
      </c>
      <c r="P4" s="19">
        <v>4</v>
      </c>
      <c r="Q4" s="35" t="s">
        <v>11</v>
      </c>
      <c r="R4" s="36" t="s">
        <v>12</v>
      </c>
      <c r="S4" s="37">
        <v>1</v>
      </c>
      <c r="T4" s="20" t="s">
        <v>11</v>
      </c>
      <c r="U4" s="18" t="s">
        <v>12</v>
      </c>
      <c r="V4" s="19">
        <v>4</v>
      </c>
      <c r="W4" s="35" t="s">
        <v>11</v>
      </c>
      <c r="X4" s="36" t="s">
        <v>12</v>
      </c>
      <c r="Y4" s="37">
        <v>12</v>
      </c>
      <c r="Z4" s="20" t="s">
        <v>11</v>
      </c>
      <c r="AA4" s="18" t="s">
        <v>12</v>
      </c>
      <c r="AB4" s="19">
        <v>1</v>
      </c>
      <c r="AC4" s="35" t="s">
        <v>11</v>
      </c>
      <c r="AD4" s="36" t="s">
        <v>12</v>
      </c>
      <c r="AE4" s="37">
        <v>4</v>
      </c>
      <c r="AF4" s="20" t="s">
        <v>11</v>
      </c>
      <c r="AG4" s="18" t="s">
        <v>12</v>
      </c>
      <c r="AH4" s="19">
        <v>4</v>
      </c>
      <c r="AI4" s="35" t="s">
        <v>11</v>
      </c>
      <c r="AJ4" s="36" t="s">
        <v>12</v>
      </c>
      <c r="AK4" s="37">
        <v>2</v>
      </c>
      <c r="AL4" s="20" t="s">
        <v>11</v>
      </c>
      <c r="AM4" s="18" t="s">
        <v>12</v>
      </c>
      <c r="AN4" s="19">
        <v>1</v>
      </c>
      <c r="AO4" s="22"/>
      <c r="AP4" s="6"/>
      <c r="AQ4" s="5"/>
    </row>
    <row r="5" spans="1:43" s="7" customFormat="1" ht="27" customHeight="1" x14ac:dyDescent="0.15">
      <c r="A5" s="11" t="s">
        <v>10</v>
      </c>
      <c r="B5" s="11" t="s">
        <v>13</v>
      </c>
      <c r="C5" s="11" t="s">
        <v>14</v>
      </c>
      <c r="D5" s="11" t="s">
        <v>462</v>
      </c>
      <c r="E5" s="11" t="s">
        <v>15</v>
      </c>
      <c r="F5" s="11" t="s">
        <v>16</v>
      </c>
      <c r="G5" s="11">
        <v>2018</v>
      </c>
      <c r="H5" s="8" t="s">
        <v>17</v>
      </c>
      <c r="I5" s="8" t="s">
        <v>18</v>
      </c>
      <c r="J5" s="9" t="s">
        <v>19</v>
      </c>
      <c r="K5" s="38" t="s">
        <v>17</v>
      </c>
      <c r="L5" s="38" t="s">
        <v>18</v>
      </c>
      <c r="M5" s="39" t="s">
        <v>19</v>
      </c>
      <c r="N5" s="8" t="s">
        <v>17</v>
      </c>
      <c r="O5" s="8" t="s">
        <v>18</v>
      </c>
      <c r="P5" s="9" t="s">
        <v>19</v>
      </c>
      <c r="Q5" s="38" t="s">
        <v>17</v>
      </c>
      <c r="R5" s="38" t="s">
        <v>18</v>
      </c>
      <c r="S5" s="39" t="s">
        <v>19</v>
      </c>
      <c r="T5" s="8" t="s">
        <v>17</v>
      </c>
      <c r="U5" s="8" t="s">
        <v>18</v>
      </c>
      <c r="V5" s="9" t="s">
        <v>19</v>
      </c>
      <c r="W5" s="38" t="s">
        <v>17</v>
      </c>
      <c r="X5" s="38" t="s">
        <v>18</v>
      </c>
      <c r="Y5" s="39" t="s">
        <v>19</v>
      </c>
      <c r="Z5" s="8" t="s">
        <v>17</v>
      </c>
      <c r="AA5" s="8" t="s">
        <v>18</v>
      </c>
      <c r="AB5" s="9" t="s">
        <v>19</v>
      </c>
      <c r="AC5" s="38" t="s">
        <v>17</v>
      </c>
      <c r="AD5" s="38" t="s">
        <v>18</v>
      </c>
      <c r="AE5" s="39" t="s">
        <v>19</v>
      </c>
      <c r="AF5" s="8" t="s">
        <v>17</v>
      </c>
      <c r="AG5" s="8" t="s">
        <v>18</v>
      </c>
      <c r="AH5" s="9" t="s">
        <v>19</v>
      </c>
      <c r="AI5" s="38" t="s">
        <v>17</v>
      </c>
      <c r="AJ5" s="38" t="s">
        <v>18</v>
      </c>
      <c r="AK5" s="39" t="s">
        <v>19</v>
      </c>
      <c r="AL5" s="8" t="s">
        <v>17</v>
      </c>
      <c r="AM5" s="8" t="s">
        <v>18</v>
      </c>
      <c r="AN5" s="9" t="s">
        <v>19</v>
      </c>
      <c r="AO5" s="23" t="s">
        <v>20</v>
      </c>
      <c r="AP5" s="59" t="s">
        <v>596</v>
      </c>
      <c r="AQ5" s="56" t="s">
        <v>597</v>
      </c>
    </row>
    <row r="6" spans="1:43" x14ac:dyDescent="0.15">
      <c r="A6" s="12">
        <v>1</v>
      </c>
      <c r="B6" s="13" t="s">
        <v>354</v>
      </c>
      <c r="C6" s="13" t="s">
        <v>84</v>
      </c>
      <c r="D6" s="34">
        <v>2001</v>
      </c>
      <c r="E6" s="14">
        <v>-73</v>
      </c>
      <c r="F6" s="15" t="s">
        <v>21</v>
      </c>
      <c r="G6" s="21">
        <v>2.8000000000000003</v>
      </c>
      <c r="H6" s="25">
        <v>2</v>
      </c>
      <c r="I6" s="26">
        <v>1</v>
      </c>
      <c r="J6" s="10">
        <f>($J$4*(IF(H6=1,5,IF(H6=2,3,IF(H6=3,1.8,IF(H6=5,1.08,IF(H6=9,0.75,IF(H6=17,0.53,IF(H6=33,0.37,IF(H6&gt;=65,0.26,0))))))))))+(I6*1*$J$4)</f>
        <v>8</v>
      </c>
      <c r="K6" s="40">
        <v>1</v>
      </c>
      <c r="L6" s="41">
        <v>1</v>
      </c>
      <c r="M6" s="21">
        <f>($M$4*(IF(K6=1,5,IF(K6=2,3,IF(K6=3,1.8,IF(K6=5,1.08,IF(K6=9,0.75,IF(K6=17,0.53,IF(K6=33,0.37,IF(K6&gt;=65,0.26,0))))))))))+(L6*1*$M$4)</f>
        <v>12</v>
      </c>
      <c r="N6" s="25">
        <v>9</v>
      </c>
      <c r="O6" s="26">
        <v>1</v>
      </c>
      <c r="P6" s="10">
        <f>($P$4*(IF(N6=1,5,IF(N6=2,3,IF(N6=3,1.8,IF(N6=5,1.08,IF(N6=9,0.75,IF(N6=17,0.53,IF(N6=33,0.37,IF(N6&gt;=65,0.26,0))))))))))+(O6*1*$P$4)</f>
        <v>7</v>
      </c>
      <c r="Q6" s="40"/>
      <c r="R6" s="41"/>
      <c r="S6" s="21">
        <f>($S$4*(IF(Q6=1,5,IF(Q6=2,3,IF(Q6=3,1.8,IF(Q6=5,1.08,IF(Q6=9,0.75,IF(Q6=17,0.53,IF(Q6=33,0.37,IF(Q6&gt;=65,0.26,0))))))))))+(R6*1*$S$4)</f>
        <v>0</v>
      </c>
      <c r="T6" s="25">
        <v>5</v>
      </c>
      <c r="U6" s="26">
        <v>0</v>
      </c>
      <c r="V6" s="10">
        <f>($V$4*(IF(T6=1,5,IF(T6=2,3,IF(T6=3,1.8,IF(T6=5,1.08,IF(T6=9,0.75,IF(T6=17,0.53,IF(T6=33,0.37,IF(T6&gt;=65,0.26,0))))))))))+(U6*1*$V$4)</f>
        <v>4.32</v>
      </c>
      <c r="W6" s="40">
        <v>2</v>
      </c>
      <c r="X6" s="41">
        <v>5</v>
      </c>
      <c r="Y6" s="21">
        <f>($Y$4*(IF(W6=1,5,IF(W6=2,3,IF(W6=3,1.8,IF(W6=5,1.08,IF(W6=9,0.75,IF(W6=17,0.53,IF(W6=33,0.37,IF(W6&gt;=65,0.26,0))))))))))+(X6*1*$Y$4)</f>
        <v>96</v>
      </c>
      <c r="Z6" s="25">
        <v>1</v>
      </c>
      <c r="AA6" s="26">
        <v>2</v>
      </c>
      <c r="AB6" s="10">
        <f>($AB$4*(IF(Z6=1,5,IF(Z6=2,3,IF(Z6=3,1.8,IF(Z6=5,1.08,IF(Z6=9,0.75,IF(Z6=17,0.53,IF(Z6=33,0.37,IF(Z6&gt;=65,0.26,0))))))))))+(AA6*1*$AB$4)</f>
        <v>7</v>
      </c>
      <c r="AC6" s="40">
        <v>1</v>
      </c>
      <c r="AD6" s="41">
        <v>3</v>
      </c>
      <c r="AE6" s="21">
        <f>($AE$4*(IF(AC6=1,5,IF(AC6=2,3,IF(AC6=3,1.8,IF(AC6=5,1.08,IF(AC6=9,0.75,IF(AC6=17,0.53,IF(AC6=33,0.37,IF(AC6&gt;=65,0.26,0))))))))))+(AD6*1*$AE$4)</f>
        <v>32</v>
      </c>
      <c r="AF6" s="25"/>
      <c r="AG6" s="26"/>
      <c r="AH6" s="10">
        <f>($AH$4*(IF(AF6=1,5,IF(AF6=2,3,IF(AF6=3,1.8,IF(AF6=5,1.08,IF(AF6=9,0.75,IF(AF6=17,0.53,IF(AF6=33,0.37,IF(AF6&gt;=65,0.26,0))))))))))+(AG6*1*$AH$4)</f>
        <v>0</v>
      </c>
      <c r="AI6" s="40"/>
      <c r="AJ6" s="41"/>
      <c r="AK6" s="21">
        <f>($AK$4*(IF(AI6=1,5,IF(AI6=2,3,IF(AI6=3,1.8,IF(AI6=5,1.08,IF(AI6=9,0.75,IF(AI6=17,0.53,IF(AI6=33,0.37,IF(AI6&gt;=65,0.26,0))))))))))+(AJ6*1*$AK$4)</f>
        <v>0</v>
      </c>
      <c r="AL6" s="25"/>
      <c r="AM6" s="26"/>
      <c r="AN6" s="10">
        <f>($AN$4*(IF(AL6=1,5,IF(AL6=2,3,IF(AL6=3,1.8,IF(AL6=5,1.08,IF(AL6=9,0.75,IF(AL6=17,0.53,IF(AL6=33,0.37,IF(AL6&gt;=65,0.26,0))))))))))+(AM6*1*$AN$4)</f>
        <v>0</v>
      </c>
      <c r="AO6" s="24">
        <f>J6+G6+M6+P6+Y6+S6+AB6+V6+AE6+AH6+AK6+AN6</f>
        <v>169.12</v>
      </c>
      <c r="AP6" s="57">
        <f>J6+M6+S6+AB6+AK6+AN6</f>
        <v>27</v>
      </c>
      <c r="AQ6" s="58" t="str">
        <f>IF(AP6&gt;=60,"TAK","NIE")</f>
        <v>NIE</v>
      </c>
    </row>
    <row r="7" spans="1:43" x14ac:dyDescent="0.15">
      <c r="A7" s="12">
        <v>2</v>
      </c>
      <c r="B7" s="13" t="s">
        <v>416</v>
      </c>
      <c r="C7" s="13" t="s">
        <v>64</v>
      </c>
      <c r="D7" s="34">
        <v>2002</v>
      </c>
      <c r="E7" s="14">
        <v>-63</v>
      </c>
      <c r="F7" s="15" t="s">
        <v>22</v>
      </c>
      <c r="G7" s="21">
        <v>6.7319999999999993</v>
      </c>
      <c r="H7" s="25">
        <v>1</v>
      </c>
      <c r="I7" s="26">
        <v>2</v>
      </c>
      <c r="J7" s="10">
        <f>($J$4*(IF(H7=1,5,IF(H7=2,3,IF(H7=3,1.8,IF(H7=5,1.08,IF(H7=9,0.75,IF(H7=17,0.53,IF(H7=33,0.37,IF(H7&gt;=65,0.26,0))))))))))+(I7*1*$J$4)</f>
        <v>14</v>
      </c>
      <c r="K7" s="40">
        <v>1</v>
      </c>
      <c r="L7" s="41">
        <v>3</v>
      </c>
      <c r="M7" s="21">
        <f>($M$4*(IF(K7=1,5,IF(K7=2,3,IF(K7=3,1.8,IF(K7=5,1.08,IF(K7=9,0.75,IF(K7=17,0.53,IF(K7=33,0.37,IF(K7&gt;=65,0.26,0))))))))))+(L7*1*$M$4)</f>
        <v>16</v>
      </c>
      <c r="N7" s="25">
        <v>17</v>
      </c>
      <c r="O7" s="26">
        <v>0</v>
      </c>
      <c r="P7" s="10">
        <f>($P$4*(IF(N7=1,5,IF(N7=2,3,IF(N7=3,1.8,IF(N7=5,1.08,IF(N7=9,0.75,IF(N7=17,0.53,IF(N7=33,0.37,IF(N7&gt;=65,0.26,0))))))))))+(O7*1*$P$4)</f>
        <v>2.12</v>
      </c>
      <c r="Q7" s="40"/>
      <c r="R7" s="41"/>
      <c r="S7" s="21">
        <f>($S$4*(IF(Q7=1,5,IF(Q7=2,3,IF(Q7=3,1.8,IF(Q7=5,1.08,IF(Q7=9,0.75,IF(Q7=17,0.53,IF(Q7=33,0.37,IF(Q7&gt;=65,0.26,0))))))))))+(R7*1*$S$4)</f>
        <v>0</v>
      </c>
      <c r="T7" s="25">
        <v>9</v>
      </c>
      <c r="U7" s="26">
        <v>0</v>
      </c>
      <c r="V7" s="10">
        <f>($V$4*(IF(T7=1,5,IF(T7=2,3,IF(T7=3,1.8,IF(T7=5,1.08,IF(T7=9,0.75,IF(T7=17,0.53,IF(T7=33,0.37,IF(T7&gt;=65,0.26,0))))))))))+(U7*1*$V$4)</f>
        <v>3</v>
      </c>
      <c r="W7" s="40">
        <v>9</v>
      </c>
      <c r="X7" s="41">
        <v>1</v>
      </c>
      <c r="Y7" s="21">
        <f>($Y$4*(IF(W7=1,5,IF(W7=2,3,IF(W7=3,1.8,IF(W7=5,1.08,IF(W7=9,0.75,IF(W7=17,0.53,IF(W7=33,0.37,IF(W7&gt;=65,0.26,0))))))))))+(X7*1*$Y$4)</f>
        <v>21</v>
      </c>
      <c r="Z7" s="25">
        <v>1</v>
      </c>
      <c r="AA7" s="26">
        <v>2</v>
      </c>
      <c r="AB7" s="10">
        <f>($AB$4*(IF(Z7=1,5,IF(Z7=2,3,IF(Z7=3,1.8,IF(Z7=5,1.08,IF(Z7=9,0.75,IF(Z7=17,0.53,IF(Z7=33,0.37,IF(Z7&gt;=65,0.26,0))))))))))+(AA7*1*$AB$4)</f>
        <v>7</v>
      </c>
      <c r="AC7" s="40">
        <v>1</v>
      </c>
      <c r="AD7" s="41">
        <v>3</v>
      </c>
      <c r="AE7" s="21">
        <f>($AE$4*(IF(AC7=1,5,IF(AC7=2,3,IF(AC7=3,1.8,IF(AC7=5,1.08,IF(AC7=9,0.75,IF(AC7=17,0.53,IF(AC7=33,0.37,IF(AC7&gt;=65,0.26,0))))))))))+(AD7*1*$AE$4)</f>
        <v>32</v>
      </c>
      <c r="AF7" s="25">
        <v>1</v>
      </c>
      <c r="AG7" s="26">
        <v>4</v>
      </c>
      <c r="AH7" s="10">
        <f>($AH$4*(IF(AF7=1,5,IF(AF7=2,3,IF(AF7=3,1.8,IF(AF7=5,1.08,IF(AF7=9,0.75,IF(AF7=17,0.53,IF(AF7=33,0.37,IF(AF7&gt;=65,0.26,0))))))))))+(AG7*1*$AH$4)</f>
        <v>36</v>
      </c>
      <c r="AI7" s="40"/>
      <c r="AJ7" s="41"/>
      <c r="AK7" s="21">
        <f>($AK$4*(IF(AI7=1,5,IF(AI7=2,3,IF(AI7=3,1.8,IF(AI7=5,1.08,IF(AI7=9,0.75,IF(AI7=17,0.53,IF(AI7=33,0.37,IF(AI7&gt;=65,0.26,0))))))))))+(AJ7*1*$AK$4)</f>
        <v>0</v>
      </c>
      <c r="AL7" s="25"/>
      <c r="AM7" s="26"/>
      <c r="AN7" s="10">
        <f>($AN$4*(IF(AL7=1,5,IF(AL7=2,3,IF(AL7=3,1.8,IF(AL7=5,1.08,IF(AL7=9,0.75,IF(AL7=17,0.53,IF(AL7=33,0.37,IF(AL7&gt;=65,0.26,0))))))))))+(AM7*1*$AN$4)</f>
        <v>0</v>
      </c>
      <c r="AO7" s="24">
        <f>J7+G7+M7+P7+Y7+S7+AB7+V7+AE7+AH7+AK7+AN7</f>
        <v>137.852</v>
      </c>
      <c r="AP7" s="57">
        <f>J7+M7+S7+AB7+AK7+AN7</f>
        <v>37</v>
      </c>
      <c r="AQ7" s="58" t="str">
        <f>IF(AP7&gt;=60,"TAK","NIE")</f>
        <v>NIE</v>
      </c>
    </row>
    <row r="8" spans="1:43" x14ac:dyDescent="0.15">
      <c r="A8" s="12">
        <v>3</v>
      </c>
      <c r="B8" s="13" t="s">
        <v>30</v>
      </c>
      <c r="C8" s="13" t="s">
        <v>65</v>
      </c>
      <c r="D8" s="34">
        <v>2002</v>
      </c>
      <c r="E8" s="14">
        <v>-68</v>
      </c>
      <c r="F8" s="15" t="s">
        <v>22</v>
      </c>
      <c r="G8" s="21">
        <v>14.636000000000003</v>
      </c>
      <c r="H8" s="25">
        <v>1</v>
      </c>
      <c r="I8" s="26">
        <v>2</v>
      </c>
      <c r="J8" s="10">
        <f>($J$4*(IF(H8=1,5,IF(H8=2,3,IF(H8=3,1.8,IF(H8=5,1.08,IF(H8=9,0.75,IF(H8=17,0.53,IF(H8=33,0.37,IF(H8&gt;=65,0.26,0))))))))))+(I8*1*$J$4)</f>
        <v>14</v>
      </c>
      <c r="K8" s="40">
        <v>3</v>
      </c>
      <c r="L8" s="41">
        <v>1</v>
      </c>
      <c r="M8" s="21">
        <f>($M$4*(IF(K8=1,5,IF(K8=2,3,IF(K8=3,1.8,IF(K8=5,1.08,IF(K8=9,0.75,IF(K8=17,0.53,IF(K8=33,0.37,IF(K8&gt;=65,0.26,0))))))))))+(L8*1*$M$4)</f>
        <v>5.6</v>
      </c>
      <c r="N8" s="25">
        <v>3</v>
      </c>
      <c r="O8" s="26">
        <v>2</v>
      </c>
      <c r="P8" s="10">
        <f>($P$4*(IF(N8=1,5,IF(N8=2,3,IF(N8=3,1.8,IF(N8=5,1.08,IF(N8=9,0.75,IF(N8=17,0.53,IF(N8=33,0.37,IF(N8&gt;=65,0.26,0))))))))))+(O8*1*$P$4)</f>
        <v>15.2</v>
      </c>
      <c r="Q8" s="40"/>
      <c r="R8" s="41"/>
      <c r="S8" s="21">
        <f>($S$4*(IF(Q8=1,5,IF(Q8=2,3,IF(Q8=3,1.8,IF(Q8=5,1.08,IF(Q8=9,0.75,IF(Q8=17,0.53,IF(Q8=33,0.37,IF(Q8&gt;=65,0.26,0))))))))))+(R8*1*$S$4)</f>
        <v>0</v>
      </c>
      <c r="T8" s="25">
        <v>9</v>
      </c>
      <c r="U8" s="26">
        <v>0</v>
      </c>
      <c r="V8" s="10">
        <f>($V$4*(IF(T8=1,5,IF(T8=2,3,IF(T8=3,1.8,IF(T8=5,1.08,IF(T8=9,0.75,IF(T8=17,0.53,IF(T8=33,0.37,IF(T8&gt;=65,0.26,0))))))))))+(U8*1*$V$4)</f>
        <v>3</v>
      </c>
      <c r="W8" s="40">
        <v>9</v>
      </c>
      <c r="X8" s="41">
        <v>1</v>
      </c>
      <c r="Y8" s="21">
        <f>($Y$4*(IF(W8=1,5,IF(W8=2,3,IF(W8=3,1.8,IF(W8=5,1.08,IF(W8=9,0.75,IF(W8=17,0.53,IF(W8=33,0.37,IF(W8&gt;=65,0.26,0))))))))))+(X8*1*$Y$4)</f>
        <v>21</v>
      </c>
      <c r="Z8" s="25"/>
      <c r="AA8" s="26"/>
      <c r="AB8" s="10">
        <f>($AB$4*(IF(Z8=1,5,IF(Z8=2,3,IF(Z8=3,1.8,IF(Z8=5,1.08,IF(Z8=9,0.75,IF(Z8=17,0.53,IF(Z8=33,0.37,IF(Z8&gt;=65,0.26,0))))))))))+(AA8*1*$AB$4)</f>
        <v>0</v>
      </c>
      <c r="AC8" s="40">
        <v>2</v>
      </c>
      <c r="AD8" s="41">
        <v>2</v>
      </c>
      <c r="AE8" s="21">
        <f>($AE$4*(IF(AC8=1,5,IF(AC8=2,3,IF(AC8=3,1.8,IF(AC8=5,1.08,IF(AC8=9,0.75,IF(AC8=17,0.53,IF(AC8=33,0.37,IF(AC8&gt;=65,0.26,0))))))))))+(AD8*1*$AE$4)</f>
        <v>20</v>
      </c>
      <c r="AF8" s="25">
        <v>2</v>
      </c>
      <c r="AG8" s="26">
        <v>3</v>
      </c>
      <c r="AH8" s="10">
        <f>($AH$4*(IF(AF8=1,5,IF(AF8=2,3,IF(AF8=3,1.8,IF(AF8=5,1.08,IF(AF8=9,0.75,IF(AF8=17,0.53,IF(AF8=33,0.37,IF(AF8&gt;=65,0.26,0))))))))))+(AG8*1*$AH$4)</f>
        <v>24</v>
      </c>
      <c r="AI8" s="40">
        <v>1</v>
      </c>
      <c r="AJ8" s="41">
        <v>3</v>
      </c>
      <c r="AK8" s="21">
        <f>($AK$4*(IF(AI8=1,5,IF(AI8=2,3,IF(AI8=3,1.8,IF(AI8=5,1.08,IF(AI8=9,0.75,IF(AI8=17,0.53,IF(AI8=33,0.37,IF(AI8&gt;=65,0.26,0))))))))))+(AJ8*1*$AK$4)</f>
        <v>16</v>
      </c>
      <c r="AL8" s="25"/>
      <c r="AM8" s="26"/>
      <c r="AN8" s="10">
        <f>($AN$4*(IF(AL8=1,5,IF(AL8=2,3,IF(AL8=3,1.8,IF(AL8=5,1.08,IF(AL8=9,0.75,IF(AL8=17,0.53,IF(AL8=33,0.37,IF(AL8&gt;=65,0.26,0))))))))))+(AM8*1*$AN$4)</f>
        <v>0</v>
      </c>
      <c r="AO8" s="24">
        <f>J8+G8+M8+P8+Y8+S8+AB8+V8+AE8+AH8+AK8+AN8</f>
        <v>133.43600000000001</v>
      </c>
      <c r="AP8" s="57">
        <f>J8+M8+S8+AB8+AK8+AN8</f>
        <v>35.6</v>
      </c>
      <c r="AQ8" s="58" t="str">
        <f>IF(AP8&gt;=60,"TAK","NIE")</f>
        <v>NIE</v>
      </c>
    </row>
    <row r="9" spans="1:43" x14ac:dyDescent="0.15">
      <c r="A9" s="12">
        <v>4</v>
      </c>
      <c r="B9" s="13" t="s">
        <v>407</v>
      </c>
      <c r="C9" s="13" t="s">
        <v>0</v>
      </c>
      <c r="D9" s="34">
        <v>2001</v>
      </c>
      <c r="E9" s="14">
        <v>-55</v>
      </c>
      <c r="F9" s="15" t="s">
        <v>22</v>
      </c>
      <c r="G9" s="21">
        <v>11.904000000000002</v>
      </c>
      <c r="H9" s="25">
        <v>1</v>
      </c>
      <c r="I9" s="26">
        <v>3</v>
      </c>
      <c r="J9" s="10">
        <f>($J$4*(IF(H9=1,5,IF(H9=2,3,IF(H9=3,1.8,IF(H9=5,1.08,IF(H9=9,0.75,IF(H9=17,0.53,IF(H9=33,0.37,IF(H9&gt;=65,0.26,0))))))))))+(I9*1*$J$4)</f>
        <v>16</v>
      </c>
      <c r="K9" s="40">
        <v>5</v>
      </c>
      <c r="L9" s="41">
        <v>0</v>
      </c>
      <c r="M9" s="21">
        <f>($M$4*(IF(K9=1,5,IF(K9=2,3,IF(K9=3,1.8,IF(K9=5,1.08,IF(K9=9,0.75,IF(K9=17,0.53,IF(K9=33,0.37,IF(K9&gt;=65,0.26,0))))))))))+(L9*1*$M$4)</f>
        <v>2.16</v>
      </c>
      <c r="N9" s="25">
        <v>2</v>
      </c>
      <c r="O9" s="26">
        <v>4</v>
      </c>
      <c r="P9" s="10">
        <f>($P$4*(IF(N9=1,5,IF(N9=2,3,IF(N9=3,1.8,IF(N9=5,1.08,IF(N9=9,0.75,IF(N9=17,0.53,IF(N9=33,0.37,IF(N9&gt;=65,0.26,0))))))))))+(O9*1*$P$4)</f>
        <v>28</v>
      </c>
      <c r="Q9" s="40"/>
      <c r="R9" s="41"/>
      <c r="S9" s="21">
        <f>($S$4*(IF(Q9=1,5,IF(Q9=2,3,IF(Q9=3,1.8,IF(Q9=5,1.08,IF(Q9=9,0.75,IF(Q9=17,0.53,IF(Q9=33,0.37,IF(Q9&gt;=65,0.26,0))))))))))+(R9*1*$S$4)</f>
        <v>0</v>
      </c>
      <c r="T9" s="25">
        <v>5</v>
      </c>
      <c r="U9" s="26">
        <v>1</v>
      </c>
      <c r="V9" s="10">
        <f>($V$4*(IF(T9=1,5,IF(T9=2,3,IF(T9=3,1.8,IF(T9=5,1.08,IF(T9=9,0.75,IF(T9=17,0.53,IF(T9=33,0.37,IF(T9&gt;=65,0.26,0))))))))))+(U9*1*$V$4)</f>
        <v>8.32</v>
      </c>
      <c r="W9" s="40">
        <v>33</v>
      </c>
      <c r="X9" s="41">
        <v>0</v>
      </c>
      <c r="Y9" s="21">
        <f>($Y$4*(IF(W9=1,5,IF(W9=2,3,IF(W9=3,1.8,IF(W9=5,1.08,IF(W9=9,0.75,IF(W9=17,0.53,IF(W9=33,0.37,IF(W9&gt;=65,0.26,0))))))))))+(X9*1*$Y$4)</f>
        <v>4.4399999999999995</v>
      </c>
      <c r="Z9" s="25">
        <v>1</v>
      </c>
      <c r="AA9" s="26">
        <v>3</v>
      </c>
      <c r="AB9" s="10">
        <f>($AB$4*(IF(Z9=1,5,IF(Z9=2,3,IF(Z9=3,1.8,IF(Z9=5,1.08,IF(Z9=9,0.75,IF(Z9=17,0.53,IF(Z9=33,0.37,IF(Z9&gt;=65,0.26,0))))))))))+(AA9*1*$AB$4)</f>
        <v>8</v>
      </c>
      <c r="AC9" s="40">
        <v>1</v>
      </c>
      <c r="AD9" s="41">
        <v>3</v>
      </c>
      <c r="AE9" s="21">
        <f>($AE$4*(IF(AC9=1,5,IF(AC9=2,3,IF(AC9=3,1.8,IF(AC9=5,1.08,IF(AC9=9,0.75,IF(AC9=17,0.53,IF(AC9=33,0.37,IF(AC9&gt;=65,0.26,0))))))))))+(AD9*1*$AE$4)</f>
        <v>32</v>
      </c>
      <c r="AF9" s="25"/>
      <c r="AG9" s="26"/>
      <c r="AH9" s="10">
        <f>($AH$4*(IF(AF9=1,5,IF(AF9=2,3,IF(AF9=3,1.8,IF(AF9=5,1.08,IF(AF9=9,0.75,IF(AF9=17,0.53,IF(AF9=33,0.37,IF(AF9&gt;=65,0.26,0))))))))))+(AG9*1*$AH$4)</f>
        <v>0</v>
      </c>
      <c r="AI9" s="40">
        <v>1</v>
      </c>
      <c r="AJ9" s="41">
        <v>2</v>
      </c>
      <c r="AK9" s="21">
        <f>($AK$4*(IF(AI9=1,5,IF(AI9=2,3,IF(AI9=3,1.8,IF(AI9=5,1.08,IF(AI9=9,0.75,IF(AI9=17,0.53,IF(AI9=33,0.37,IF(AI9&gt;=65,0.26,0))))))))))+(AJ9*1*$AK$4)</f>
        <v>14</v>
      </c>
      <c r="AL9" s="25"/>
      <c r="AM9" s="26"/>
      <c r="AN9" s="10">
        <f>($AN$4*(IF(AL9=1,5,IF(AL9=2,3,IF(AL9=3,1.8,IF(AL9=5,1.08,IF(AL9=9,0.75,IF(AL9=17,0.53,IF(AL9=33,0.37,IF(AL9&gt;=65,0.26,0))))))))))+(AM9*1*$AN$4)</f>
        <v>0</v>
      </c>
      <c r="AO9" s="24">
        <f>J9+G9+M9+P9+Y9+S9+AB9+V9+AE9+AH9+AK9+AN9</f>
        <v>124.82400000000001</v>
      </c>
      <c r="AP9" s="57">
        <f>J9+M9+S9+AB9+AK9+AN9</f>
        <v>40.159999999999997</v>
      </c>
      <c r="AQ9" s="58" t="str">
        <f>IF(AP9&gt;=60,"TAK","NIE")</f>
        <v>NIE</v>
      </c>
    </row>
    <row r="10" spans="1:43" x14ac:dyDescent="0.15">
      <c r="A10" s="12">
        <v>5</v>
      </c>
      <c r="B10" s="13" t="s">
        <v>330</v>
      </c>
      <c r="C10" s="13" t="s">
        <v>61</v>
      </c>
      <c r="D10" s="34">
        <v>2001</v>
      </c>
      <c r="E10" s="14">
        <v>-63</v>
      </c>
      <c r="F10" s="15" t="s">
        <v>21</v>
      </c>
      <c r="G10" s="21">
        <v>0</v>
      </c>
      <c r="H10" s="25">
        <v>3</v>
      </c>
      <c r="I10" s="26">
        <v>3</v>
      </c>
      <c r="J10" s="10">
        <f>($J$4*(IF(H10=1,5,IF(H10=2,3,IF(H10=3,1.8,IF(H10=5,1.08,IF(H10=9,0.75,IF(H10=17,0.53,IF(H10=33,0.37,IF(H10&gt;=65,0.26,0))))))))))+(I10*1*$J$4)</f>
        <v>9.6</v>
      </c>
      <c r="K10" s="40">
        <v>1</v>
      </c>
      <c r="L10" s="41">
        <v>3</v>
      </c>
      <c r="M10" s="21">
        <f>($M$4*(IF(K10=1,5,IF(K10=2,3,IF(K10=3,1.8,IF(K10=5,1.08,IF(K10=9,0.75,IF(K10=17,0.53,IF(K10=33,0.37,IF(K10&gt;=65,0.26,0))))))))))+(L10*1*$M$4)</f>
        <v>16</v>
      </c>
      <c r="N10" s="25">
        <v>5</v>
      </c>
      <c r="O10" s="26">
        <v>2</v>
      </c>
      <c r="P10" s="10">
        <f>($P$4*(IF(N10=1,5,IF(N10=2,3,IF(N10=3,1.8,IF(N10=5,1.08,IF(N10=9,0.75,IF(N10=17,0.53,IF(N10=33,0.37,IF(N10&gt;=65,0.26,0))))))))))+(O10*1*$P$4)</f>
        <v>12.32</v>
      </c>
      <c r="Q10" s="40"/>
      <c r="R10" s="41"/>
      <c r="S10" s="21">
        <f>($S$4*(IF(Q10=1,5,IF(Q10=2,3,IF(Q10=3,1.8,IF(Q10=5,1.08,IF(Q10=9,0.75,IF(Q10=17,0.53,IF(Q10=33,0.37,IF(Q10&gt;=65,0.26,0))))))))))+(R10*1*$S$4)</f>
        <v>0</v>
      </c>
      <c r="T10" s="25">
        <v>9</v>
      </c>
      <c r="U10" s="26">
        <v>1</v>
      </c>
      <c r="V10" s="10">
        <f>($V$4*(IF(T10=1,5,IF(T10=2,3,IF(T10=3,1.8,IF(T10=5,1.08,IF(T10=9,0.75,IF(T10=17,0.53,IF(T10=33,0.37,IF(T10&gt;=65,0.26,0))))))))))+(U10*1*$V$4)</f>
        <v>7</v>
      </c>
      <c r="W10" s="40">
        <v>33</v>
      </c>
      <c r="X10" s="41">
        <v>1</v>
      </c>
      <c r="Y10" s="21">
        <f>($Y$4*(IF(W10=1,5,IF(W10=2,3,IF(W10=3,1.8,IF(W10=5,1.08,IF(W10=9,0.75,IF(W10=17,0.53,IF(W10=33,0.37,IF(W10&gt;=65,0.26,0))))))))))+(X10*1*$Y$4)</f>
        <v>16.439999999999998</v>
      </c>
      <c r="Z10" s="25">
        <v>1</v>
      </c>
      <c r="AA10" s="26">
        <v>2</v>
      </c>
      <c r="AB10" s="10">
        <f>($AB$4*(IF(Z10=1,5,IF(Z10=2,3,IF(Z10=3,1.8,IF(Z10=5,1.08,IF(Z10=9,0.75,IF(Z10=17,0.53,IF(Z10=33,0.37,IF(Z10&gt;=65,0.26,0))))))))))+(AA10*1*$AB$4)</f>
        <v>7</v>
      </c>
      <c r="AC10" s="40">
        <v>1</v>
      </c>
      <c r="AD10" s="41">
        <v>2</v>
      </c>
      <c r="AE10" s="21">
        <f>($AE$4*(IF(AC10=1,5,IF(AC10=2,3,IF(AC10=3,1.8,IF(AC10=5,1.08,IF(AC10=9,0.75,IF(AC10=17,0.53,IF(AC10=33,0.37,IF(AC10&gt;=65,0.26,0))))))))))+(AD10*1*$AE$4)</f>
        <v>28</v>
      </c>
      <c r="AF10" s="25"/>
      <c r="AG10" s="26"/>
      <c r="AH10" s="10">
        <f>($AH$4*(IF(AF10=1,5,IF(AF10=2,3,IF(AF10=3,1.8,IF(AF10=5,1.08,IF(AF10=9,0.75,IF(AF10=17,0.53,IF(AF10=33,0.37,IF(AF10&gt;=65,0.26,0))))))))))+(AG10*1*$AH$4)</f>
        <v>0</v>
      </c>
      <c r="AI10" s="40">
        <v>1</v>
      </c>
      <c r="AJ10" s="41">
        <v>3</v>
      </c>
      <c r="AK10" s="21">
        <f>($AK$4*(IF(AI10=1,5,IF(AI10=2,3,IF(AI10=3,1.8,IF(AI10=5,1.08,IF(AI10=9,0.75,IF(AI10=17,0.53,IF(AI10=33,0.37,IF(AI10&gt;=65,0.26,0))))))))))+(AJ10*1*$AK$4)</f>
        <v>16</v>
      </c>
      <c r="AL10" s="25"/>
      <c r="AM10" s="26"/>
      <c r="AN10" s="10">
        <f>($AN$4*(IF(AL10=1,5,IF(AL10=2,3,IF(AL10=3,1.8,IF(AL10=5,1.08,IF(AL10=9,0.75,IF(AL10=17,0.53,IF(AL10=33,0.37,IF(AL10&gt;=65,0.26,0))))))))))+(AM10*1*$AN$4)</f>
        <v>0</v>
      </c>
      <c r="AO10" s="24">
        <f>J10+G10+M10+P10+Y10+S10+AB10+V10+AE10+AH10+AK10+AN10</f>
        <v>112.36</v>
      </c>
      <c r="AP10" s="57">
        <f>J10+M10+S10+AB10+AK10+AN10</f>
        <v>48.6</v>
      </c>
      <c r="AQ10" s="58" t="str">
        <f>IF(AP10&gt;=60,"TAK","NIE")</f>
        <v>NIE</v>
      </c>
    </row>
    <row r="11" spans="1:43" x14ac:dyDescent="0.15">
      <c r="A11" s="12">
        <v>6</v>
      </c>
      <c r="B11" s="13" t="s">
        <v>119</v>
      </c>
      <c r="C11" s="13" t="s">
        <v>141</v>
      </c>
      <c r="D11" s="34">
        <v>2001</v>
      </c>
      <c r="E11" s="14">
        <v>-52</v>
      </c>
      <c r="F11" s="15" t="s">
        <v>22</v>
      </c>
      <c r="G11" s="21">
        <v>3.4019999999999997</v>
      </c>
      <c r="H11" s="25">
        <v>1</v>
      </c>
      <c r="I11" s="26">
        <v>3</v>
      </c>
      <c r="J11" s="10">
        <f>($J$4*(IF(H11=1,5,IF(H11=2,3,IF(H11=3,1.8,IF(H11=5,1.08,IF(H11=9,0.75,IF(H11=17,0.53,IF(H11=33,0.37,IF(H11&gt;=65,0.26,0))))))))))+(I11*1*$J$4)</f>
        <v>16</v>
      </c>
      <c r="K11" s="40">
        <v>1</v>
      </c>
      <c r="L11" s="41">
        <v>3</v>
      </c>
      <c r="M11" s="21">
        <f>($M$4*(IF(K11=1,5,IF(K11=2,3,IF(K11=3,1.8,IF(K11=5,1.08,IF(K11=9,0.75,IF(K11=17,0.53,IF(K11=33,0.37,IF(K11&gt;=65,0.26,0))))))))))+(L11*1*$M$4)</f>
        <v>16</v>
      </c>
      <c r="N11" s="25">
        <v>17</v>
      </c>
      <c r="O11" s="26">
        <v>0</v>
      </c>
      <c r="P11" s="10">
        <f>($P$4*(IF(N11=1,5,IF(N11=2,3,IF(N11=3,1.8,IF(N11=5,1.08,IF(N11=9,0.75,IF(N11=17,0.53,IF(N11=33,0.37,IF(N11&gt;=65,0.26,0))))))))))+(O11*1*$P$4)</f>
        <v>2.12</v>
      </c>
      <c r="Q11" s="40"/>
      <c r="R11" s="41"/>
      <c r="S11" s="21">
        <f>($S$4*(IF(Q11=1,5,IF(Q11=2,3,IF(Q11=3,1.8,IF(Q11=5,1.08,IF(Q11=9,0.75,IF(Q11=17,0.53,IF(Q11=33,0.37,IF(Q11&gt;=65,0.26,0))))))))))+(R11*1*$S$4)</f>
        <v>0</v>
      </c>
      <c r="T11" s="25">
        <v>9</v>
      </c>
      <c r="U11" s="26">
        <v>0</v>
      </c>
      <c r="V11" s="10">
        <f>($V$4*(IF(T11=1,5,IF(T11=2,3,IF(T11=3,1.8,IF(T11=5,1.08,IF(T11=9,0.75,IF(T11=17,0.53,IF(T11=33,0.37,IF(T11&gt;=65,0.26,0))))))))))+(U11*1*$V$4)</f>
        <v>3</v>
      </c>
      <c r="W11" s="40"/>
      <c r="X11" s="41"/>
      <c r="Y11" s="21">
        <f>($Y$4*(IF(W11=1,5,IF(W11=2,3,IF(W11=3,1.8,IF(W11=5,1.08,IF(W11=9,0.75,IF(W11=17,0.53,IF(W11=33,0.37,IF(W11&gt;=65,0.26,0))))))))))+(X11*1*$Y$4)</f>
        <v>0</v>
      </c>
      <c r="Z11" s="25">
        <v>1</v>
      </c>
      <c r="AA11" s="26">
        <v>3</v>
      </c>
      <c r="AB11" s="10">
        <f>($AB$4*(IF(Z11=1,5,IF(Z11=2,3,IF(Z11=3,1.8,IF(Z11=5,1.08,IF(Z11=9,0.75,IF(Z11=17,0.53,IF(Z11=33,0.37,IF(Z11&gt;=65,0.26,0))))))))))+(AA11*1*$AB$4)</f>
        <v>8</v>
      </c>
      <c r="AC11" s="40">
        <v>1</v>
      </c>
      <c r="AD11" s="41">
        <v>3</v>
      </c>
      <c r="AE11" s="21">
        <f>($AE$4*(IF(AC11=1,5,IF(AC11=2,3,IF(AC11=3,1.8,IF(AC11=5,1.08,IF(AC11=9,0.75,IF(AC11=17,0.53,IF(AC11=33,0.37,IF(AC11&gt;=65,0.26,0))))))))))+(AD11*1*$AE$4)</f>
        <v>32</v>
      </c>
      <c r="AF11" s="25">
        <v>5</v>
      </c>
      <c r="AG11" s="26">
        <v>2</v>
      </c>
      <c r="AH11" s="10">
        <f>($AH$4*(IF(AF11=1,5,IF(AF11=2,3,IF(AF11=3,1.8,IF(AF11=5,1.08,IF(AF11=9,0.75,IF(AF11=17,0.53,IF(AF11=33,0.37,IF(AF11&gt;=65,0.26,0))))))))))+(AG11*1*$AH$4)</f>
        <v>12.32</v>
      </c>
      <c r="AI11" s="40">
        <v>1</v>
      </c>
      <c r="AJ11" s="41">
        <v>3</v>
      </c>
      <c r="AK11" s="21">
        <f>($AK$4*(IF(AI11=1,5,IF(AI11=2,3,IF(AI11=3,1.8,IF(AI11=5,1.08,IF(AI11=9,0.75,IF(AI11=17,0.53,IF(AI11=33,0.37,IF(AI11&gt;=65,0.26,0))))))))))+(AJ11*1*$AK$4)</f>
        <v>16</v>
      </c>
      <c r="AL11" s="25"/>
      <c r="AM11" s="26"/>
      <c r="AN11" s="10">
        <f>($AN$4*(IF(AL11=1,5,IF(AL11=2,3,IF(AL11=3,1.8,IF(AL11=5,1.08,IF(AL11=9,0.75,IF(AL11=17,0.53,IF(AL11=33,0.37,IF(AL11&gt;=65,0.26,0))))))))))+(AM11*1*$AN$4)</f>
        <v>0</v>
      </c>
      <c r="AO11" s="24">
        <f>J11+G11+M11+P11+Y11+S11+AB11+V11+AE11+AH11+AK11+AN11</f>
        <v>108.84199999999998</v>
      </c>
      <c r="AP11" s="57">
        <f>J11+M11+S11+AB11+AK11+AN11</f>
        <v>56</v>
      </c>
      <c r="AQ11" s="58" t="str">
        <f>IF(AP11&gt;=60,"TAK","NIE")</f>
        <v>NIE</v>
      </c>
    </row>
    <row r="12" spans="1:43" x14ac:dyDescent="0.15">
      <c r="A12" s="12">
        <v>7</v>
      </c>
      <c r="B12" s="13" t="s">
        <v>420</v>
      </c>
      <c r="C12" s="13" t="s">
        <v>63</v>
      </c>
      <c r="D12" s="34">
        <v>2001</v>
      </c>
      <c r="E12" s="14">
        <v>-55</v>
      </c>
      <c r="F12" s="14" t="s">
        <v>21</v>
      </c>
      <c r="G12" s="21">
        <v>3.532</v>
      </c>
      <c r="H12" s="25">
        <v>1</v>
      </c>
      <c r="I12" s="26">
        <v>3</v>
      </c>
      <c r="J12" s="10">
        <f>($J$4*(IF(H12=1,5,IF(H12=2,3,IF(H12=3,1.8,IF(H12=5,1.08,IF(H12=9,0.75,IF(H12=17,0.53,IF(H12=33,0.37,IF(H12&gt;=65,0.26,0))))))))))+(I12*1*$J$4)</f>
        <v>16</v>
      </c>
      <c r="K12" s="40">
        <v>1</v>
      </c>
      <c r="L12" s="41">
        <v>3</v>
      </c>
      <c r="M12" s="21">
        <f>($M$4*(IF(K12=1,5,IF(K12=2,3,IF(K12=3,1.8,IF(K12=5,1.08,IF(K12=9,0.75,IF(K12=17,0.53,IF(K12=33,0.37,IF(K12&gt;=65,0.26,0))))))))))+(L12*1*$M$4)</f>
        <v>16</v>
      </c>
      <c r="N12" s="25">
        <v>3</v>
      </c>
      <c r="O12" s="26">
        <v>3</v>
      </c>
      <c r="P12" s="10">
        <f>($P$4*(IF(N12=1,5,IF(N12=2,3,IF(N12=3,1.8,IF(N12=5,1.08,IF(N12=9,0.75,IF(N12=17,0.53,IF(N12=33,0.37,IF(N12&gt;=65,0.26,0))))))))))+(O12*1*$P$4)</f>
        <v>19.2</v>
      </c>
      <c r="Q12" s="40"/>
      <c r="R12" s="41"/>
      <c r="S12" s="21">
        <f>($S$4*(IF(Q12=1,5,IF(Q12=2,3,IF(Q12=3,1.8,IF(Q12=5,1.08,IF(Q12=9,0.75,IF(Q12=17,0.53,IF(Q12=33,0.37,IF(Q12&gt;=65,0.26,0))))))))))+(R12*1*$S$4)</f>
        <v>0</v>
      </c>
      <c r="T12" s="25">
        <v>5</v>
      </c>
      <c r="U12" s="26">
        <v>2</v>
      </c>
      <c r="V12" s="10">
        <f>($V$4*(IF(T12=1,5,IF(T12=2,3,IF(T12=3,1.8,IF(T12=5,1.08,IF(T12=9,0.75,IF(T12=17,0.53,IF(T12=33,0.37,IF(T12&gt;=65,0.26,0))))))))))+(U12*1*$V$4)</f>
        <v>12.32</v>
      </c>
      <c r="W12" s="40">
        <v>33</v>
      </c>
      <c r="X12" s="41">
        <v>0</v>
      </c>
      <c r="Y12" s="21">
        <f>($Y$4*(IF(W12=1,5,IF(W12=2,3,IF(W12=3,1.8,IF(W12=5,1.08,IF(W12=9,0.75,IF(W12=17,0.53,IF(W12=33,0.37,IF(W12&gt;=65,0.26,0))))))))))+(X12*1*$Y$4)</f>
        <v>4.4399999999999995</v>
      </c>
      <c r="Z12" s="25"/>
      <c r="AA12" s="26"/>
      <c r="AB12" s="10">
        <f>($AB$4*(IF(Z12=1,5,IF(Z12=2,3,IF(Z12=3,1.8,IF(Z12=5,1.08,IF(Z12=9,0.75,IF(Z12=17,0.53,IF(Z12=33,0.37,IF(Z12&gt;=65,0.26,0))))))))))+(AA12*1*$AB$4)</f>
        <v>0</v>
      </c>
      <c r="AC12" s="40">
        <v>1</v>
      </c>
      <c r="AD12" s="41">
        <v>3</v>
      </c>
      <c r="AE12" s="21">
        <f>($AE$4*(IF(AC12=1,5,IF(AC12=2,3,IF(AC12=3,1.8,IF(AC12=5,1.08,IF(AC12=9,0.75,IF(AC12=17,0.53,IF(AC12=33,0.37,IF(AC12&gt;=65,0.26,0))))))))))+(AD12*1*$AE$4)</f>
        <v>32</v>
      </c>
      <c r="AF12" s="25"/>
      <c r="AG12" s="26"/>
      <c r="AH12" s="10">
        <f>($AH$4*(IF(AF12=1,5,IF(AF12=2,3,IF(AF12=3,1.8,IF(AF12=5,1.08,IF(AF12=9,0.75,IF(AF12=17,0.53,IF(AF12=33,0.37,IF(AF12&gt;=65,0.26,0))))))))))+(AG12*1*$AH$4)</f>
        <v>0</v>
      </c>
      <c r="AI12" s="40"/>
      <c r="AJ12" s="41"/>
      <c r="AK12" s="21">
        <f>($AK$4*(IF(AI12=1,5,IF(AI12=2,3,IF(AI12=3,1.8,IF(AI12=5,1.08,IF(AI12=9,0.75,IF(AI12=17,0.53,IF(AI12=33,0.37,IF(AI12&gt;=65,0.26,0))))))))))+(AJ12*1*$AK$4)</f>
        <v>0</v>
      </c>
      <c r="AL12" s="25"/>
      <c r="AM12" s="26"/>
      <c r="AN12" s="10">
        <f>($AN$4*(IF(AL12=1,5,IF(AL12=2,3,IF(AL12=3,1.8,IF(AL12=5,1.08,IF(AL12=9,0.75,IF(AL12=17,0.53,IF(AL12=33,0.37,IF(AL12&gt;=65,0.26,0))))))))))+(AM12*1*$AN$4)</f>
        <v>0</v>
      </c>
      <c r="AO12" s="24">
        <f>J12+G12+M12+P12+Y12+S12+AB12+V12+AE12+AH12+AK12+AN12</f>
        <v>103.49199999999999</v>
      </c>
      <c r="AP12" s="57">
        <f>J12+M12+S12+AB12+AK12+AN12</f>
        <v>32</v>
      </c>
      <c r="AQ12" s="58" t="str">
        <f>IF(AP12&gt;=60,"TAK","NIE")</f>
        <v>NIE</v>
      </c>
    </row>
    <row r="13" spans="1:43" x14ac:dyDescent="0.15">
      <c r="A13" s="12">
        <v>8</v>
      </c>
      <c r="B13" s="13" t="s">
        <v>27</v>
      </c>
      <c r="C13" s="13" t="s">
        <v>84</v>
      </c>
      <c r="D13" s="34">
        <v>2002</v>
      </c>
      <c r="E13" s="14" t="s">
        <v>9</v>
      </c>
      <c r="F13" s="15" t="s">
        <v>22</v>
      </c>
      <c r="G13" s="21">
        <v>0</v>
      </c>
      <c r="H13" s="25">
        <v>1</v>
      </c>
      <c r="I13" s="26">
        <v>2</v>
      </c>
      <c r="J13" s="10">
        <f>($J$4*(IF(H13=1,5,IF(H13=2,3,IF(H13=3,1.8,IF(H13=5,1.08,IF(H13=9,0.75,IF(H13=17,0.53,IF(H13=33,0.37,IF(H13&gt;=65,0.26,0))))))))))+(I13*1*$J$4)</f>
        <v>14</v>
      </c>
      <c r="K13" s="40">
        <v>1</v>
      </c>
      <c r="L13" s="41">
        <v>2</v>
      </c>
      <c r="M13" s="21">
        <f>($M$4*(IF(K13=1,5,IF(K13=2,3,IF(K13=3,1.8,IF(K13=5,1.08,IF(K13=9,0.75,IF(K13=17,0.53,IF(K13=33,0.37,IF(K13&gt;=65,0.26,0))))))))))+(L13*1*$M$4)</f>
        <v>14</v>
      </c>
      <c r="N13" s="25">
        <v>2</v>
      </c>
      <c r="O13" s="26">
        <v>2</v>
      </c>
      <c r="P13" s="10">
        <f>($P$4*(IF(N13=1,5,IF(N13=2,3,IF(N13=3,1.8,IF(N13=5,1.08,IF(N13=9,0.75,IF(N13=17,0.53,IF(N13=33,0.37,IF(N13&gt;=65,0.26,0))))))))))+(O13*1*$P$4)</f>
        <v>20</v>
      </c>
      <c r="Q13" s="40"/>
      <c r="R13" s="41"/>
      <c r="S13" s="21">
        <f>($S$4*(IF(Q13=1,5,IF(Q13=2,3,IF(Q13=3,1.8,IF(Q13=5,1.08,IF(Q13=9,0.75,IF(Q13=17,0.53,IF(Q13=33,0.37,IF(Q13&gt;=65,0.26,0))))))))))+(R13*1*$S$4)</f>
        <v>0</v>
      </c>
      <c r="T13" s="25">
        <v>9</v>
      </c>
      <c r="U13" s="26">
        <v>0</v>
      </c>
      <c r="V13" s="10">
        <f>($V$4*(IF(T13=1,5,IF(T13=2,3,IF(T13=3,1.8,IF(T13=5,1.08,IF(T13=9,0.75,IF(T13=17,0.53,IF(T13=33,0.37,IF(T13&gt;=65,0.26,0))))))))))+(U13*1*$V$4)</f>
        <v>3</v>
      </c>
      <c r="W13" s="40">
        <v>9</v>
      </c>
      <c r="X13" s="41">
        <v>0</v>
      </c>
      <c r="Y13" s="21">
        <f>($Y$4*(IF(W13=1,5,IF(W13=2,3,IF(W13=3,1.8,IF(W13=5,1.08,IF(W13=9,0.75,IF(W13=17,0.53,IF(W13=33,0.37,IF(W13&gt;=65,0.26,0))))))))))+(X13*1*$Y$4)</f>
        <v>9</v>
      </c>
      <c r="Z13" s="25"/>
      <c r="AA13" s="26"/>
      <c r="AB13" s="10">
        <f>($AB$4*(IF(Z13=1,5,IF(Z13=2,3,IF(Z13=3,1.8,IF(Z13=5,1.08,IF(Z13=9,0.75,IF(Z13=17,0.53,IF(Z13=33,0.37,IF(Z13&gt;=65,0.26,0))))))))))+(AA13*1*$AB$4)</f>
        <v>0</v>
      </c>
      <c r="AC13" s="40">
        <v>1</v>
      </c>
      <c r="AD13" s="41">
        <v>3</v>
      </c>
      <c r="AE13" s="21">
        <f>($AE$4*(IF(AC13=1,5,IF(AC13=2,3,IF(AC13=3,1.8,IF(AC13=5,1.08,IF(AC13=9,0.75,IF(AC13=17,0.53,IF(AC13=33,0.37,IF(AC13&gt;=65,0.26,0))))))))))+(AD13*1*$AE$4)</f>
        <v>32</v>
      </c>
      <c r="AF13" s="25">
        <v>3</v>
      </c>
      <c r="AG13" s="26">
        <v>1</v>
      </c>
      <c r="AH13" s="10">
        <f>($AH$4*(IF(AF13=1,5,IF(AF13=2,3,IF(AF13=3,1.8,IF(AF13=5,1.08,IF(AF13=9,0.75,IF(AF13=17,0.53,IF(AF13=33,0.37,IF(AF13&gt;=65,0.26,0))))))))))+(AG13*1*$AH$4)</f>
        <v>11.2</v>
      </c>
      <c r="AI13" s="40"/>
      <c r="AJ13" s="41"/>
      <c r="AK13" s="21">
        <f>($AK$4*(IF(AI13=1,5,IF(AI13=2,3,IF(AI13=3,1.8,IF(AI13=5,1.08,IF(AI13=9,0.75,IF(AI13=17,0.53,IF(AI13=33,0.37,IF(AI13&gt;=65,0.26,0))))))))))+(AJ13*1*$AK$4)</f>
        <v>0</v>
      </c>
      <c r="AL13" s="25"/>
      <c r="AM13" s="26"/>
      <c r="AN13" s="10">
        <f>($AN$4*(IF(AL13=1,5,IF(AL13=2,3,IF(AL13=3,1.8,IF(AL13=5,1.08,IF(AL13=9,0.75,IF(AL13=17,0.53,IF(AL13=33,0.37,IF(AL13&gt;=65,0.26,0))))))))))+(AM13*1*$AN$4)</f>
        <v>0</v>
      </c>
      <c r="AO13" s="24">
        <f>J13+G13+M13+P13+Y13+S13+AB13+V13+AE13+AH13+AK13+AN13</f>
        <v>103.2</v>
      </c>
      <c r="AP13" s="57">
        <f>J13+M13+S13+AB13+AK13+AN13</f>
        <v>28</v>
      </c>
      <c r="AQ13" s="58" t="str">
        <f>IF(AP13&gt;=60,"TAK","NIE")</f>
        <v>NIE</v>
      </c>
    </row>
    <row r="14" spans="1:43" x14ac:dyDescent="0.15">
      <c r="A14" s="12">
        <v>9</v>
      </c>
      <c r="B14" s="13" t="s">
        <v>23</v>
      </c>
      <c r="C14" s="13" t="s">
        <v>84</v>
      </c>
      <c r="D14" s="34">
        <v>2002</v>
      </c>
      <c r="E14" s="14" t="s">
        <v>8</v>
      </c>
      <c r="F14" s="14" t="s">
        <v>21</v>
      </c>
      <c r="G14" s="21">
        <v>0</v>
      </c>
      <c r="H14" s="25">
        <v>1</v>
      </c>
      <c r="I14" s="26">
        <v>3</v>
      </c>
      <c r="J14" s="10">
        <f>($J$4*(IF(H14=1,5,IF(H14=2,3,IF(H14=3,1.8,IF(H14=5,1.08,IF(H14=9,0.75,IF(H14=17,0.53,IF(H14=33,0.37,IF(H14&gt;=65,0.26,0))))))))))+(I14*1*$J$4)</f>
        <v>16</v>
      </c>
      <c r="K14" s="40">
        <v>1</v>
      </c>
      <c r="L14" s="41">
        <v>2</v>
      </c>
      <c r="M14" s="21">
        <f>($M$4*(IF(K14=1,5,IF(K14=2,3,IF(K14=3,1.8,IF(K14=5,1.08,IF(K14=9,0.75,IF(K14=17,0.53,IF(K14=33,0.37,IF(K14&gt;=65,0.26,0))))))))))+(L14*1*$M$4)</f>
        <v>14</v>
      </c>
      <c r="N14" s="25">
        <v>5</v>
      </c>
      <c r="O14" s="26">
        <v>1</v>
      </c>
      <c r="P14" s="10">
        <f>($P$4*(IF(N14=1,5,IF(N14=2,3,IF(N14=3,1.8,IF(N14=5,1.08,IF(N14=9,0.75,IF(N14=17,0.53,IF(N14=33,0.37,IF(N14&gt;=65,0.26,0))))))))))+(O14*1*$P$4)</f>
        <v>8.32</v>
      </c>
      <c r="Q14" s="40"/>
      <c r="R14" s="41"/>
      <c r="S14" s="21">
        <f>($S$4*(IF(Q14=1,5,IF(Q14=2,3,IF(Q14=3,1.8,IF(Q14=5,1.08,IF(Q14=9,0.75,IF(Q14=17,0.53,IF(Q14=33,0.37,IF(Q14&gt;=65,0.26,0))))))))))+(R14*1*$S$4)</f>
        <v>0</v>
      </c>
      <c r="T14" s="25">
        <v>1</v>
      </c>
      <c r="U14" s="26">
        <v>3</v>
      </c>
      <c r="V14" s="10">
        <f>($V$4*(IF(T14=1,5,IF(T14=2,3,IF(T14=3,1.8,IF(T14=5,1.08,IF(T14=9,0.75,IF(T14=17,0.53,IF(T14=33,0.37,IF(T14&gt;=65,0.26,0))))))))))+(U14*1*$V$4)</f>
        <v>32</v>
      </c>
      <c r="W14" s="40">
        <v>9</v>
      </c>
      <c r="X14" s="41">
        <v>1</v>
      </c>
      <c r="Y14" s="21">
        <f>($Y$4*(IF(W14=1,5,IF(W14=2,3,IF(W14=3,1.8,IF(W14=5,1.08,IF(W14=9,0.75,IF(W14=17,0.53,IF(W14=33,0.37,IF(W14&gt;=65,0.26,0))))))))))+(X14*1*$Y$4)</f>
        <v>21</v>
      </c>
      <c r="Z14" s="25"/>
      <c r="AA14" s="26"/>
      <c r="AB14" s="10">
        <f>($AB$4*(IF(Z14=1,5,IF(Z14=2,3,IF(Z14=3,1.8,IF(Z14=5,1.08,IF(Z14=9,0.75,IF(Z14=17,0.53,IF(Z14=33,0.37,IF(Z14&gt;=65,0.26,0))))))))))+(AA14*1*$AB$4)</f>
        <v>0</v>
      </c>
      <c r="AC14" s="40"/>
      <c r="AD14" s="41"/>
      <c r="AE14" s="21">
        <f>($AE$4*(IF(AC14=1,5,IF(AC14=2,3,IF(AC14=3,1.8,IF(AC14=5,1.08,IF(AC14=9,0.75,IF(AC14=17,0.53,IF(AC14=33,0.37,IF(AC14&gt;=65,0.26,0))))))))))+(AD14*1*$AE$4)</f>
        <v>0</v>
      </c>
      <c r="AF14" s="25">
        <v>3</v>
      </c>
      <c r="AG14" s="26">
        <v>1</v>
      </c>
      <c r="AH14" s="10">
        <f>($AH$4*(IF(AF14=1,5,IF(AF14=2,3,IF(AF14=3,1.8,IF(AF14=5,1.08,IF(AF14=9,0.75,IF(AF14=17,0.53,IF(AF14=33,0.37,IF(AF14&gt;=65,0.26,0))))))))))+(AG14*1*$AH$4)</f>
        <v>11.2</v>
      </c>
      <c r="AI14" s="40"/>
      <c r="AJ14" s="41"/>
      <c r="AK14" s="21">
        <f>($AK$4*(IF(AI14=1,5,IF(AI14=2,3,IF(AI14=3,1.8,IF(AI14=5,1.08,IF(AI14=9,0.75,IF(AI14=17,0.53,IF(AI14=33,0.37,IF(AI14&gt;=65,0.26,0))))))))))+(AJ14*1*$AK$4)</f>
        <v>0</v>
      </c>
      <c r="AL14" s="25"/>
      <c r="AM14" s="26"/>
      <c r="AN14" s="10">
        <f>($AN$4*(IF(AL14=1,5,IF(AL14=2,3,IF(AL14=3,1.8,IF(AL14=5,1.08,IF(AL14=9,0.75,IF(AL14=17,0.53,IF(AL14=33,0.37,IF(AL14&gt;=65,0.26,0))))))))))+(AM14*1*$AN$4)</f>
        <v>0</v>
      </c>
      <c r="AO14" s="24">
        <f>J14+G14+M14+P14+Y14+S14+AB14+V14+AE14+AH14+AK14+AN14</f>
        <v>102.52</v>
      </c>
      <c r="AP14" s="57">
        <f>J14+M14+S14+AB14+AK14+AN14</f>
        <v>30</v>
      </c>
      <c r="AQ14" s="58" t="str">
        <f>IF(AP14&gt;=60,"TAK","NIE")</f>
        <v>NIE</v>
      </c>
    </row>
    <row r="15" spans="1:43" x14ac:dyDescent="0.15">
      <c r="A15" s="12">
        <v>10</v>
      </c>
      <c r="B15" s="13" t="s">
        <v>46</v>
      </c>
      <c r="C15" s="13" t="s">
        <v>84</v>
      </c>
      <c r="D15" s="34">
        <v>2001</v>
      </c>
      <c r="E15" s="14">
        <v>-55</v>
      </c>
      <c r="F15" s="15" t="s">
        <v>22</v>
      </c>
      <c r="G15" s="21">
        <v>5.7080000000000002</v>
      </c>
      <c r="H15" s="25">
        <v>2</v>
      </c>
      <c r="I15" s="26">
        <v>2</v>
      </c>
      <c r="J15" s="10">
        <f>($J$4*(IF(H15=1,5,IF(H15=2,3,IF(H15=3,1.8,IF(H15=5,1.08,IF(H15=9,0.75,IF(H15=17,0.53,IF(H15=33,0.37,IF(H15&gt;=65,0.26,0))))))))))+(I15*1*$J$4)</f>
        <v>10</v>
      </c>
      <c r="K15" s="41">
        <v>1</v>
      </c>
      <c r="L15" s="41">
        <v>3</v>
      </c>
      <c r="M15" s="21">
        <f>($M$4*(IF(K15=1,5,IF(K15=2,3,IF(K15=3,1.8,IF(K15=5,1.08,IF(K15=9,0.75,IF(K15=17,0.53,IF(K15=33,0.37,IF(K15&gt;=65,0.26,0))))))))))+(L15*1*$M$4)</f>
        <v>16</v>
      </c>
      <c r="N15" s="25">
        <v>3</v>
      </c>
      <c r="O15" s="26">
        <v>2</v>
      </c>
      <c r="P15" s="10">
        <f>($P$4*(IF(N15=1,5,IF(N15=2,3,IF(N15=3,1.8,IF(N15=5,1.08,IF(N15=9,0.75,IF(N15=17,0.53,IF(N15=33,0.37,IF(N15&gt;=65,0.26,0))))))))))+(O15*1*$P$4)</f>
        <v>15.2</v>
      </c>
      <c r="Q15" s="41"/>
      <c r="R15" s="41"/>
      <c r="S15" s="21">
        <f>($S$4*(IF(Q15=1,5,IF(Q15=2,3,IF(Q15=3,1.8,IF(Q15=5,1.08,IF(Q15=9,0.75,IF(Q15=17,0.53,IF(Q15=33,0.37,IF(Q15&gt;=65,0.26,0))))))))))+(R15*1*$S$4)</f>
        <v>0</v>
      </c>
      <c r="T15" s="25">
        <v>2</v>
      </c>
      <c r="U15" s="26">
        <v>4</v>
      </c>
      <c r="V15" s="10">
        <f>($V$4*(IF(T15=1,5,IF(T15=2,3,IF(T15=3,1.8,IF(T15=5,1.08,IF(T15=9,0.75,IF(T15=17,0.53,IF(T15=33,0.37,IF(T15&gt;=65,0.26,0))))))))))+(U15*1*$V$4)</f>
        <v>28</v>
      </c>
      <c r="W15" s="41"/>
      <c r="X15" s="41"/>
      <c r="Y15" s="21">
        <f>($Y$4*(IF(W15=1,5,IF(W15=2,3,IF(W15=3,1.8,IF(W15=5,1.08,IF(W15=9,0.75,IF(W15=17,0.53,IF(W15=33,0.37,IF(W15&gt;=65,0.26,0))))))))))+(X15*1*$Y$4)</f>
        <v>0</v>
      </c>
      <c r="Z15" s="26">
        <v>2</v>
      </c>
      <c r="AA15" s="26">
        <v>2</v>
      </c>
      <c r="AB15" s="10">
        <f>($AB$4*(IF(Z15=1,5,IF(Z15=2,3,IF(Z15=3,1.8,IF(Z15=5,1.08,IF(Z15=9,0.75,IF(Z15=17,0.53,IF(Z15=33,0.37,IF(Z15&gt;=65,0.26,0))))))))))+(AA15*1*$AB$4)</f>
        <v>5</v>
      </c>
      <c r="AC15" s="41">
        <v>2</v>
      </c>
      <c r="AD15" s="41">
        <v>2</v>
      </c>
      <c r="AE15" s="21">
        <f>($AE$4*(IF(AC15=1,5,IF(AC15=2,3,IF(AC15=3,1.8,IF(AC15=5,1.08,IF(AC15=9,0.75,IF(AC15=17,0.53,IF(AC15=33,0.37,IF(AC15&gt;=65,0.26,0))))))))))+(AD15*1*$AE$4)</f>
        <v>20</v>
      </c>
      <c r="AF15" s="25">
        <v>17</v>
      </c>
      <c r="AG15" s="26">
        <v>0</v>
      </c>
      <c r="AH15" s="10">
        <f>($AH$4*(IF(AF15=1,5,IF(AF15=2,3,IF(AF15=3,1.8,IF(AF15=5,1.08,IF(AF15=9,0.75,IF(AF15=17,0.53,IF(AF15=33,0.37,IF(AF15&gt;=65,0.26,0))))))))))+(AG15*1*$AH$4)</f>
        <v>2.12</v>
      </c>
      <c r="AI15" s="41"/>
      <c r="AJ15" s="41"/>
      <c r="AK15" s="21">
        <f>($AK$4*(IF(AI15=1,5,IF(AI15=2,3,IF(AI15=3,1.8,IF(AI15=5,1.08,IF(AI15=9,0.75,IF(AI15=17,0.53,IF(AI15=33,0.37,IF(AI15&gt;=65,0.26,0))))))))))+(AJ15*1*$AK$4)</f>
        <v>0</v>
      </c>
      <c r="AL15" s="26"/>
      <c r="AM15" s="26"/>
      <c r="AN15" s="10">
        <f>($AN$4*(IF(AL15=1,5,IF(AL15=2,3,IF(AL15=3,1.8,IF(AL15=5,1.08,IF(AL15=9,0.75,IF(AL15=17,0.53,IF(AL15=33,0.37,IF(AL15&gt;=65,0.26,0))))))))))+(AM15*1*$AN$4)</f>
        <v>0</v>
      </c>
      <c r="AO15" s="24">
        <f>J15+G15+M15+P15+Y15+S15+AB15+V15+AE15+AH15+AK15+AN15</f>
        <v>102.02800000000001</v>
      </c>
      <c r="AP15" s="57">
        <f>J15+M15+S15+AB15+AK15+AN15</f>
        <v>31</v>
      </c>
      <c r="AQ15" s="58" t="str">
        <f>IF(AP15&gt;=60,"TAK","NIE")</f>
        <v>NIE</v>
      </c>
    </row>
    <row r="16" spans="1:43" x14ac:dyDescent="0.15">
      <c r="A16" s="12">
        <v>11</v>
      </c>
      <c r="B16" s="13" t="s">
        <v>88</v>
      </c>
      <c r="C16" s="13" t="s">
        <v>65</v>
      </c>
      <c r="D16" s="34">
        <v>2002</v>
      </c>
      <c r="E16" s="14">
        <v>-49</v>
      </c>
      <c r="F16" s="14" t="s">
        <v>22</v>
      </c>
      <c r="G16" s="21">
        <v>7.3640000000000008</v>
      </c>
      <c r="H16" s="25">
        <v>1</v>
      </c>
      <c r="I16" s="26">
        <v>3</v>
      </c>
      <c r="J16" s="10">
        <f>($J$4*(IF(H16=1,5,IF(H16=2,3,IF(H16=3,1.8,IF(H16=5,1.08,IF(H16=9,0.75,IF(H16=17,0.53,IF(H16=33,0.37,IF(H16&gt;=65,0.26,0))))))))))+(I16*1*$J$4)</f>
        <v>16</v>
      </c>
      <c r="K16" s="40">
        <v>1</v>
      </c>
      <c r="L16" s="41">
        <v>3</v>
      </c>
      <c r="M16" s="21">
        <f>($M$4*(IF(K16=1,5,IF(K16=2,3,IF(K16=3,1.8,IF(K16=5,1.08,IF(K16=9,0.75,IF(K16=17,0.53,IF(K16=33,0.37,IF(K16&gt;=65,0.26,0))))))))))+(L16*1*$M$4)</f>
        <v>16</v>
      </c>
      <c r="N16" s="25">
        <v>17</v>
      </c>
      <c r="O16" s="26">
        <v>0</v>
      </c>
      <c r="P16" s="10">
        <f>($P$4*(IF(N16=1,5,IF(N16=2,3,IF(N16=3,1.8,IF(N16=5,1.08,IF(N16=9,0.75,IF(N16=17,0.53,IF(N16=33,0.37,IF(N16&gt;=65,0.26,0))))))))))+(O16*1*$P$4)</f>
        <v>2.12</v>
      </c>
      <c r="Q16" s="40"/>
      <c r="R16" s="41"/>
      <c r="S16" s="21">
        <f>($S$4*(IF(Q16=1,5,IF(Q16=2,3,IF(Q16=3,1.8,IF(Q16=5,1.08,IF(Q16=9,0.75,IF(Q16=17,0.53,IF(Q16=33,0.37,IF(Q16&gt;=65,0.26,0))))))))))+(R16*1*$S$4)</f>
        <v>0</v>
      </c>
      <c r="T16" s="25">
        <v>9</v>
      </c>
      <c r="U16" s="26">
        <v>0</v>
      </c>
      <c r="V16" s="10">
        <f>($V$4*(IF(T16=1,5,IF(T16=2,3,IF(T16=3,1.8,IF(T16=5,1.08,IF(T16=9,0.75,IF(T16=17,0.53,IF(T16=33,0.37,IF(T16&gt;=65,0.26,0))))))))))+(U16*1*$V$4)</f>
        <v>3</v>
      </c>
      <c r="W16" s="40">
        <v>17</v>
      </c>
      <c r="X16" s="41">
        <v>0</v>
      </c>
      <c r="Y16" s="21">
        <f>($Y$4*(IF(W16=1,5,IF(W16=2,3,IF(W16=3,1.8,IF(W16=5,1.08,IF(W16=9,0.75,IF(W16=17,0.53,IF(W16=33,0.37,IF(W16&gt;=65,0.26,0))))))))))+(X16*1*$Y$4)</f>
        <v>6.36</v>
      </c>
      <c r="Z16" s="25"/>
      <c r="AA16" s="26"/>
      <c r="AB16" s="10">
        <f>($AB$4*(IF(Z16=1,5,IF(Z16=2,3,IF(Z16=3,1.8,IF(Z16=5,1.08,IF(Z16=9,0.75,IF(Z16=17,0.53,IF(Z16=33,0.37,IF(Z16&gt;=65,0.26,0))))))))))+(AA16*1*$AB$4)</f>
        <v>0</v>
      </c>
      <c r="AC16" s="40">
        <v>1</v>
      </c>
      <c r="AD16" s="41">
        <v>3</v>
      </c>
      <c r="AE16" s="21">
        <f>($AE$4*(IF(AC16=1,5,IF(AC16=2,3,IF(AC16=3,1.8,IF(AC16=5,1.08,IF(AC16=9,0.75,IF(AC16=17,0.53,IF(AC16=33,0.37,IF(AC16&gt;=65,0.26,0))))))))))+(AD16*1*$AE$4)</f>
        <v>32</v>
      </c>
      <c r="AF16" s="25">
        <v>9</v>
      </c>
      <c r="AG16" s="26">
        <v>0</v>
      </c>
      <c r="AH16" s="10">
        <f>($AH$4*(IF(AF16=1,5,IF(AF16=2,3,IF(AF16=3,1.8,IF(AF16=5,1.08,IF(AF16=9,0.75,IF(AF16=17,0.53,IF(AF16=33,0.37,IF(AF16&gt;=65,0.26,0))))))))))+(AG16*1*$AH$4)</f>
        <v>3</v>
      </c>
      <c r="AI16" s="40">
        <v>1</v>
      </c>
      <c r="AJ16" s="41">
        <v>2</v>
      </c>
      <c r="AK16" s="21">
        <f>($AK$4*(IF(AI16=1,5,IF(AI16=2,3,IF(AI16=3,1.8,IF(AI16=5,1.08,IF(AI16=9,0.75,IF(AI16=17,0.53,IF(AI16=33,0.37,IF(AI16&gt;=65,0.26,0))))))))))+(AJ16*1*$AK$4)</f>
        <v>14</v>
      </c>
      <c r="AL16" s="25"/>
      <c r="AM16" s="26"/>
      <c r="AN16" s="10">
        <f>($AN$4*(IF(AL16=1,5,IF(AL16=2,3,IF(AL16=3,1.8,IF(AL16=5,1.08,IF(AL16=9,0.75,IF(AL16=17,0.53,IF(AL16=33,0.37,IF(AL16&gt;=65,0.26,0))))))))))+(AM16*1*$AN$4)</f>
        <v>0</v>
      </c>
      <c r="AO16" s="24">
        <f>J16+G16+M16+P16+Y16+S16+AB16+V16+AE16+AH16+AK16+AN16</f>
        <v>99.843999999999994</v>
      </c>
      <c r="AP16" s="57">
        <f>J16+M16+S16+AB16+AK16+AN16</f>
        <v>46</v>
      </c>
      <c r="AQ16" s="58" t="str">
        <f>IF(AP16&gt;=60,"TAK","NIE")</f>
        <v>NIE</v>
      </c>
    </row>
    <row r="17" spans="1:43" x14ac:dyDescent="0.15">
      <c r="A17" s="12">
        <v>12</v>
      </c>
      <c r="B17" s="12" t="s">
        <v>107</v>
      </c>
      <c r="C17" s="12" t="s">
        <v>64</v>
      </c>
      <c r="D17" s="34">
        <v>2001</v>
      </c>
      <c r="E17" s="14" t="s">
        <v>8</v>
      </c>
      <c r="F17" s="14" t="s">
        <v>21</v>
      </c>
      <c r="G17" s="21">
        <v>0</v>
      </c>
      <c r="H17" s="26"/>
      <c r="I17" s="26"/>
      <c r="J17" s="10">
        <f>($J$4*(IF(H17=1,5,IF(H17=2,3,IF(H17=3,1.8,IF(H17=5,1.08,IF(H17=9,0.75,IF(H17=17,0.53,IF(H17=33,0.37,IF(H17&gt;=65,0.26,0))))))))))+(I17*1*$J$4)</f>
        <v>0</v>
      </c>
      <c r="K17" s="41"/>
      <c r="L17" s="41"/>
      <c r="M17" s="21">
        <f>($M$4*(IF(K17=1,5,IF(K17=2,3,IF(K17=3,1.8,IF(K17=5,1.08,IF(K17=9,0.75,IF(K17=17,0.53,IF(K17=33,0.37,IF(K17&gt;=65,0.26,0))))))))))+(L17*1*$M$4)</f>
        <v>0</v>
      </c>
      <c r="N17" s="25">
        <v>3</v>
      </c>
      <c r="O17" s="25">
        <v>1</v>
      </c>
      <c r="P17" s="10">
        <f>($P$4*(IF(N17=1,5,IF(N17=2,3,IF(N17=3,1.8,IF(N17=5,1.08,IF(N17=9,0.75,IF(N17=17,0.53,IF(N17=33,0.37,IF(N17&gt;=65,0.26,0))))))))))+(O17*1*$P$4)</f>
        <v>11.2</v>
      </c>
      <c r="Q17" s="41"/>
      <c r="R17" s="41"/>
      <c r="S17" s="21">
        <f>($S$4*(IF(Q17=1,5,IF(Q17=2,3,IF(Q17=3,1.8,IF(Q17=5,1.08,IF(Q17=9,0.75,IF(Q17=17,0.53,IF(Q17=33,0.37,IF(Q17&gt;=65,0.26,0))))))))))+(R17*1*$S$4)</f>
        <v>0</v>
      </c>
      <c r="T17" s="25">
        <v>3</v>
      </c>
      <c r="U17" s="25">
        <v>1</v>
      </c>
      <c r="V17" s="10">
        <f>($V$4*(IF(T17=1,5,IF(T17=2,3,IF(T17=3,1.8,IF(T17=5,1.08,IF(T17=9,0.75,IF(T17=17,0.53,IF(T17=33,0.37,IF(T17&gt;=65,0.26,0))))))))))+(U17*1*$V$4)</f>
        <v>11.2</v>
      </c>
      <c r="W17" s="41"/>
      <c r="X17" s="41"/>
      <c r="Y17" s="21">
        <f>($Y$4*(IF(W17=1,5,IF(W17=2,3,IF(W17=3,1.8,IF(W17=5,1.08,IF(W17=9,0.75,IF(W17=17,0.53,IF(W17=33,0.37,IF(W17&gt;=65,0.26,0))))))))))+(X17*1*$Y$4)</f>
        <v>0</v>
      </c>
      <c r="Z17" s="26">
        <v>1</v>
      </c>
      <c r="AA17" s="26">
        <v>2</v>
      </c>
      <c r="AB17" s="10">
        <f>($AB$4*(IF(Z17=1,5,IF(Z17=2,3,IF(Z17=3,1.8,IF(Z17=5,1.08,IF(Z17=9,0.75,IF(Z17=17,0.53,IF(Z17=33,0.37,IF(Z17&gt;=65,0.26,0))))))))))+(AA17*1*$AB$4)</f>
        <v>7</v>
      </c>
      <c r="AC17" s="41">
        <v>2</v>
      </c>
      <c r="AD17" s="41">
        <v>2</v>
      </c>
      <c r="AE17" s="21">
        <f>($AE$4*(IF(AC17=1,5,IF(AC17=2,3,IF(AC17=3,1.8,IF(AC17=5,1.08,IF(AC17=9,0.75,IF(AC17=17,0.53,IF(AC17=33,0.37,IF(AC17&gt;=65,0.26,0))))))))))+(AD17*1*$AE$4)</f>
        <v>20</v>
      </c>
      <c r="AF17" s="25">
        <v>1</v>
      </c>
      <c r="AG17" s="25">
        <v>3</v>
      </c>
      <c r="AH17" s="10">
        <f>($AH$4*(IF(AF17=1,5,IF(AF17=2,3,IF(AF17=3,1.8,IF(AF17=5,1.08,IF(AF17=9,0.75,IF(AF17=17,0.53,IF(AF17=33,0.37,IF(AF17&gt;=65,0.26,0))))))))))+(AG17*1*$AH$4)</f>
        <v>32</v>
      </c>
      <c r="AI17" s="41">
        <v>1</v>
      </c>
      <c r="AJ17" s="41">
        <v>2</v>
      </c>
      <c r="AK17" s="21">
        <f>($AK$4*(IF(AI17=1,5,IF(AI17=2,3,IF(AI17=3,1.8,IF(AI17=5,1.08,IF(AI17=9,0.75,IF(AI17=17,0.53,IF(AI17=33,0.37,IF(AI17&gt;=65,0.26,0))))))))))+(AJ17*1*$AK$4)</f>
        <v>14</v>
      </c>
      <c r="AL17" s="26"/>
      <c r="AM17" s="26"/>
      <c r="AN17" s="10">
        <f>($AN$4*(IF(AL17=1,5,IF(AL17=2,3,IF(AL17=3,1.8,IF(AL17=5,1.08,IF(AL17=9,0.75,IF(AL17=17,0.53,IF(AL17=33,0.37,IF(AL17&gt;=65,0.26,0))))))))))+(AM17*1*$AN$4)</f>
        <v>0</v>
      </c>
      <c r="AO17" s="24">
        <f>J17+G17+M17+P17+Y17+S17+AB17+V17+AE17+AH17+AK17+AN17</f>
        <v>95.4</v>
      </c>
      <c r="AP17" s="57">
        <f>J17+M17+S17+AB17+AK17+AN17</f>
        <v>21</v>
      </c>
      <c r="AQ17" s="58" t="str">
        <f>IF(AP17&gt;=60,"TAK","NIE")</f>
        <v>NIE</v>
      </c>
    </row>
    <row r="18" spans="1:43" x14ac:dyDescent="0.15">
      <c r="A18" s="12">
        <v>13</v>
      </c>
      <c r="B18" s="13" t="s">
        <v>453</v>
      </c>
      <c r="C18" s="12" t="s">
        <v>64</v>
      </c>
      <c r="D18" s="14">
        <v>2003</v>
      </c>
      <c r="E18" s="14">
        <v>-68</v>
      </c>
      <c r="F18" s="14" t="s">
        <v>22</v>
      </c>
      <c r="G18" s="21">
        <v>0</v>
      </c>
      <c r="H18" s="25"/>
      <c r="I18" s="26"/>
      <c r="J18" s="10">
        <f>($J$4*(IF(H18=1,5,IF(H18=2,3,IF(H18=3,1.8,IF(H18=5,1.08,IF(H18=9,0.75,IF(H18=17,0.53,IF(H18=33,0.37,IF(H18&gt;=65,0.26,0))))))))))+(I18*1*$J$4)</f>
        <v>0</v>
      </c>
      <c r="K18" s="40">
        <v>1</v>
      </c>
      <c r="L18" s="41">
        <v>3</v>
      </c>
      <c r="M18" s="21">
        <f>($M$4*(IF(K18=1,5,IF(K18=2,3,IF(K18=3,1.8,IF(K18=5,1.08,IF(K18=9,0.75,IF(K18=17,0.53,IF(K18=33,0.37,IF(K18&gt;=65,0.26,0))))))))))+(L18*1*$M$4)</f>
        <v>16</v>
      </c>
      <c r="N18" s="25"/>
      <c r="O18" s="26"/>
      <c r="P18" s="10">
        <f>($P$4*(IF(N18=1,5,IF(N18=2,3,IF(N18=3,1.8,IF(N18=5,1.08,IF(N18=9,0.75,IF(N18=17,0.53,IF(N18=33,0.37,IF(N18&gt;=65,0.26,0))))))))))+(O18*1*$P$4)</f>
        <v>0</v>
      </c>
      <c r="Q18" s="40"/>
      <c r="R18" s="41"/>
      <c r="S18" s="21">
        <f>($S$4*(IF(Q18=1,5,IF(Q18=2,3,IF(Q18=3,1.8,IF(Q18=5,1.08,IF(Q18=9,0.75,IF(Q18=17,0.53,IF(Q18=33,0.37,IF(Q18&gt;=65,0.26,0))))))))))+(R18*1*$S$4)</f>
        <v>0</v>
      </c>
      <c r="T18" s="25">
        <v>2</v>
      </c>
      <c r="U18" s="26">
        <v>2</v>
      </c>
      <c r="V18" s="10">
        <f>($V$4*(IF(T18=1,5,IF(T18=2,3,IF(T18=3,1.8,IF(T18=5,1.08,IF(T18=9,0.75,IF(T18=17,0.53,IF(T18=33,0.37,IF(T18&gt;=65,0.26,0))))))))))+(U18*1*$V$4)</f>
        <v>20</v>
      </c>
      <c r="W18" s="40"/>
      <c r="X18" s="41"/>
      <c r="Y18" s="21">
        <f>($Y$4*(IF(W18=1,5,IF(W18=2,3,IF(W18=3,1.8,IF(W18=5,1.08,IF(W18=9,0.75,IF(W18=17,0.53,IF(W18=33,0.37,IF(W18&gt;=65,0.26,0))))))))))+(X18*1*$Y$4)</f>
        <v>0</v>
      </c>
      <c r="Z18" s="25">
        <v>1</v>
      </c>
      <c r="AA18" s="26">
        <v>1</v>
      </c>
      <c r="AB18" s="10">
        <f>($AB$4*(IF(Z18=1,5,IF(Z18=2,3,IF(Z18=3,1.8,IF(Z18=5,1.08,IF(Z18=9,0.75,IF(Z18=17,0.53,IF(Z18=33,0.37,IF(Z18&gt;=65,0.26,0))))))))))+(AA18*1*$AB$4)</f>
        <v>6</v>
      </c>
      <c r="AC18" s="40">
        <v>1</v>
      </c>
      <c r="AD18" s="41">
        <v>3</v>
      </c>
      <c r="AE18" s="21">
        <f>($AE$4*(IF(AC18=1,5,IF(AC18=2,3,IF(AC18=3,1.8,IF(AC18=5,1.08,IF(AC18=9,0.75,IF(AC18=17,0.53,IF(AC18=33,0.37,IF(AC18&gt;=65,0.26,0))))))))))+(AD18*1*$AE$4)</f>
        <v>32</v>
      </c>
      <c r="AF18" s="25">
        <v>5</v>
      </c>
      <c r="AG18" s="26">
        <v>1</v>
      </c>
      <c r="AH18" s="10">
        <f>($AH$4*(IF(AF18=1,5,IF(AF18=2,3,IF(AF18=3,1.8,IF(AF18=5,1.08,IF(AF18=9,0.75,IF(AF18=17,0.53,IF(AF18=33,0.37,IF(AF18&gt;=65,0.26,0))))))))))+(AG18*1*$AH$4)</f>
        <v>8.32</v>
      </c>
      <c r="AI18" s="40">
        <v>2</v>
      </c>
      <c r="AJ18" s="41">
        <v>2</v>
      </c>
      <c r="AK18" s="21">
        <f>($AK$4*(IF(AI18=1,5,IF(AI18=2,3,IF(AI18=3,1.8,IF(AI18=5,1.08,IF(AI18=9,0.75,IF(AI18=17,0.53,IF(AI18=33,0.37,IF(AI18&gt;=65,0.26,0))))))))))+(AJ18*1*$AK$4)</f>
        <v>10</v>
      </c>
      <c r="AL18" s="25"/>
      <c r="AM18" s="26"/>
      <c r="AN18" s="10">
        <f>($AN$4*(IF(AL18=1,5,IF(AL18=2,3,IF(AL18=3,1.8,IF(AL18=5,1.08,IF(AL18=9,0.75,IF(AL18=17,0.53,IF(AL18=33,0.37,IF(AL18&gt;=65,0.26,0))))))))))+(AM18*1*$AN$4)</f>
        <v>0</v>
      </c>
      <c r="AO18" s="24">
        <f>J18+G18+M18+P18+Y18+S18+AB18+V18+AE18+AH18+AK18+AN18</f>
        <v>92.32</v>
      </c>
      <c r="AP18" s="57">
        <f>J18+M18+S18+AB18+AK18+AN18</f>
        <v>32</v>
      </c>
      <c r="AQ18" s="58" t="str">
        <f>IF(AP18&gt;=60,"TAK","NIE")</f>
        <v>NIE</v>
      </c>
    </row>
    <row r="19" spans="1:43" x14ac:dyDescent="0.15">
      <c r="A19" s="12">
        <v>14</v>
      </c>
      <c r="B19" s="12" t="s">
        <v>337</v>
      </c>
      <c r="C19" s="12" t="s">
        <v>0</v>
      </c>
      <c r="D19" s="14">
        <v>2003</v>
      </c>
      <c r="E19" s="14">
        <v>-63</v>
      </c>
      <c r="F19" s="14" t="s">
        <v>21</v>
      </c>
      <c r="G19" s="21">
        <v>0</v>
      </c>
      <c r="H19" s="26">
        <v>2</v>
      </c>
      <c r="I19" s="26">
        <v>3</v>
      </c>
      <c r="J19" s="10">
        <f>($J$4*(IF(H19=1,5,IF(H19=2,3,IF(H19=3,1.8,IF(H19=5,1.08,IF(H19=9,0.75,IF(H19=17,0.53,IF(H19=33,0.37,IF(H19&gt;=65,0.26,0))))))))))+(I19*1*$J$4)</f>
        <v>12</v>
      </c>
      <c r="K19" s="41">
        <v>3</v>
      </c>
      <c r="L19" s="41">
        <v>1</v>
      </c>
      <c r="M19" s="21">
        <f>($M$4*(IF(K19=1,5,IF(K19=2,3,IF(K19=3,1.8,IF(K19=5,1.08,IF(K19=9,0.75,IF(K19=17,0.53,IF(K19=33,0.37,IF(K19&gt;=65,0.26,0))))))))))+(L19*1*$M$4)</f>
        <v>5.6</v>
      </c>
      <c r="N19" s="26">
        <v>5</v>
      </c>
      <c r="O19" s="26">
        <v>2</v>
      </c>
      <c r="P19" s="10">
        <f>($P$4*(IF(N19=1,5,IF(N19=2,3,IF(N19=3,1.8,IF(N19=5,1.08,IF(N19=9,0.75,IF(N19=17,0.53,IF(N19=33,0.37,IF(N19&gt;=65,0.26,0))))))))))+(O19*1*$P$4)</f>
        <v>12.32</v>
      </c>
      <c r="Q19" s="41"/>
      <c r="R19" s="41"/>
      <c r="S19" s="21">
        <f>($S$4*(IF(Q19=1,5,IF(Q19=2,3,IF(Q19=3,1.8,IF(Q19=5,1.08,IF(Q19=9,0.75,IF(Q19=17,0.53,IF(Q19=33,0.37,IF(Q19&gt;=65,0.26,0))))))))))+(R19*1*$S$4)</f>
        <v>0</v>
      </c>
      <c r="T19" s="25">
        <v>17</v>
      </c>
      <c r="U19" s="26">
        <v>0</v>
      </c>
      <c r="V19" s="10">
        <f>($V$4*(IF(T19=1,5,IF(T19=2,3,IF(T19=3,1.8,IF(T19=5,1.08,IF(T19=9,0.75,IF(T19=17,0.53,IF(T19=33,0.37,IF(T19&gt;=65,0.26,0))))))))))+(U19*1*$V$4)</f>
        <v>2.12</v>
      </c>
      <c r="W19" s="41"/>
      <c r="X19" s="41"/>
      <c r="Y19" s="21">
        <f>($Y$4*(IF(W19=1,5,IF(W19=2,3,IF(W19=3,1.8,IF(W19=5,1.08,IF(W19=9,0.75,IF(W19=17,0.53,IF(W19=33,0.37,IF(W19&gt;=65,0.26,0))))))))))+(X19*1*$Y$4)</f>
        <v>0</v>
      </c>
      <c r="Z19" s="26">
        <v>3</v>
      </c>
      <c r="AA19" s="26">
        <v>1</v>
      </c>
      <c r="AB19" s="10">
        <f>($AB$4*(IF(Z19=1,5,IF(Z19=2,3,IF(Z19=3,1.8,IF(Z19=5,1.08,IF(Z19=9,0.75,IF(Z19=17,0.53,IF(Z19=33,0.37,IF(Z19&gt;=65,0.26,0))))))))))+(AA19*1*$AB$4)</f>
        <v>2.8</v>
      </c>
      <c r="AC19" s="41">
        <v>2</v>
      </c>
      <c r="AD19" s="41">
        <v>2</v>
      </c>
      <c r="AE19" s="21">
        <f>($AE$4*(IF(AC19=1,5,IF(AC19=2,3,IF(AC19=3,1.8,IF(AC19=5,1.08,IF(AC19=9,0.75,IF(AC19=17,0.53,IF(AC19=33,0.37,IF(AC19&gt;=65,0.26,0))))))))))+(AD19*1*$AE$4)</f>
        <v>20</v>
      </c>
      <c r="AF19" s="25">
        <v>5</v>
      </c>
      <c r="AG19" s="26">
        <v>3</v>
      </c>
      <c r="AH19" s="10">
        <f>($AH$4*(IF(AF19=1,5,IF(AF19=2,3,IF(AF19=3,1.8,IF(AF19=5,1.08,IF(AF19=9,0.75,IF(AF19=17,0.53,IF(AF19=33,0.37,IF(AF19&gt;=65,0.26,0))))))))))+(AG19*1*$AH$4)</f>
        <v>16.32</v>
      </c>
      <c r="AI19" s="41">
        <v>2</v>
      </c>
      <c r="AJ19" s="41">
        <v>2</v>
      </c>
      <c r="AK19" s="21">
        <f>($AK$4*(IF(AI19=1,5,IF(AI19=2,3,IF(AI19=3,1.8,IF(AI19=5,1.08,IF(AI19=9,0.75,IF(AI19=17,0.53,IF(AI19=33,0.37,IF(AI19&gt;=65,0.26,0))))))))))+(AJ19*1*$AK$4)</f>
        <v>10</v>
      </c>
      <c r="AL19" s="26"/>
      <c r="AM19" s="26"/>
      <c r="AN19" s="10">
        <f>($AN$4*(IF(AL19=1,5,IF(AL19=2,3,IF(AL19=3,1.8,IF(AL19=5,1.08,IF(AL19=9,0.75,IF(AL19=17,0.53,IF(AL19=33,0.37,IF(AL19&gt;=65,0.26,0))))))))))+(AM19*1*$AN$4)</f>
        <v>0</v>
      </c>
      <c r="AO19" s="24">
        <f>J19+G19+M19+P19+Y19+S19+AB19+V19+AE19+AH19+AK19+AN19</f>
        <v>81.16</v>
      </c>
      <c r="AP19" s="57">
        <f>J19+M19+S19+AB19+AK19+AN19</f>
        <v>30.400000000000002</v>
      </c>
      <c r="AQ19" s="58" t="str">
        <f>IF(AP19&gt;=60,"TAK","NIE")</f>
        <v>NIE</v>
      </c>
    </row>
    <row r="20" spans="1:43" x14ac:dyDescent="0.15">
      <c r="A20" s="12">
        <v>15</v>
      </c>
      <c r="B20" s="13" t="s">
        <v>405</v>
      </c>
      <c r="C20" s="13" t="s">
        <v>77</v>
      </c>
      <c r="D20" s="34">
        <v>2003</v>
      </c>
      <c r="E20" s="14">
        <v>-42</v>
      </c>
      <c r="F20" s="14" t="s">
        <v>22</v>
      </c>
      <c r="G20" s="21">
        <v>0</v>
      </c>
      <c r="H20" s="25">
        <v>1</v>
      </c>
      <c r="I20" s="26">
        <v>1</v>
      </c>
      <c r="J20" s="10">
        <f>($J$4*(IF(H20=1,5,IF(H20=2,3,IF(H20=3,1.8,IF(H20=5,1.08,IF(H20=9,0.75,IF(H20=17,0.53,IF(H20=33,0.37,IF(H20&gt;=65,0.26,0))))))))))+(I20*1*$J$4)</f>
        <v>12</v>
      </c>
      <c r="K20" s="41">
        <v>1</v>
      </c>
      <c r="L20" s="41">
        <v>0</v>
      </c>
      <c r="M20" s="21">
        <f>($M$4*(IF(K20=1,5,IF(K20=2,3,IF(K20=3,1.8,IF(K20=5,1.08,IF(K20=9,0.75,IF(K20=17,0.53,IF(K20=33,0.37,IF(K20&gt;=65,0.26,0))))))))))+(L20*1*$M$4)</f>
        <v>10</v>
      </c>
      <c r="N20" s="25">
        <v>9</v>
      </c>
      <c r="O20" s="26">
        <v>0</v>
      </c>
      <c r="P20" s="10">
        <f>($P$4*(IF(N20=1,5,IF(N20=2,3,IF(N20=3,1.8,IF(N20=5,1.08,IF(N20=9,0.75,IF(N20=17,0.53,IF(N20=33,0.37,IF(N20&gt;=65,0.26,0))))))))))+(O20*1*$P$4)</f>
        <v>3</v>
      </c>
      <c r="Q20" s="41"/>
      <c r="R20" s="41"/>
      <c r="S20" s="21">
        <f>($S$4*(IF(Q20=1,5,IF(Q20=2,3,IF(Q20=3,1.8,IF(Q20=5,1.08,IF(Q20=9,0.75,IF(Q20=17,0.53,IF(Q20=33,0.37,IF(Q20&gt;=65,0.26,0))))))))))+(R20*1*$S$4)</f>
        <v>0</v>
      </c>
      <c r="T20" s="25">
        <v>9</v>
      </c>
      <c r="U20" s="26">
        <v>0</v>
      </c>
      <c r="V20" s="10">
        <f>($V$4*(IF(T20=1,5,IF(T20=2,3,IF(T20=3,1.8,IF(T20=5,1.08,IF(T20=9,0.75,IF(T20=17,0.53,IF(T20=33,0.37,IF(T20&gt;=65,0.26,0))))))))))+(U20*1*$V$4)</f>
        <v>3</v>
      </c>
      <c r="W20" s="41"/>
      <c r="X20" s="41"/>
      <c r="Y20" s="21">
        <f>($Y$4*(IF(W20=1,5,IF(W20=2,3,IF(W20=3,1.8,IF(W20=5,1.08,IF(W20=9,0.75,IF(W20=17,0.53,IF(W20=33,0.37,IF(W20&gt;=65,0.26,0))))))))))+(X20*1*$Y$4)</f>
        <v>0</v>
      </c>
      <c r="Z20" s="26">
        <v>1</v>
      </c>
      <c r="AA20" s="26">
        <v>1</v>
      </c>
      <c r="AB20" s="10">
        <f>($AB$4*(IF(Z20=1,5,IF(Z20=2,3,IF(Z20=3,1.8,IF(Z20=5,1.08,IF(Z20=9,0.75,IF(Z20=17,0.53,IF(Z20=33,0.37,IF(Z20&gt;=65,0.26,0))))))))))+(AA20*1*$AB$4)</f>
        <v>6</v>
      </c>
      <c r="AC20" s="41">
        <v>1</v>
      </c>
      <c r="AD20" s="41">
        <v>1</v>
      </c>
      <c r="AE20" s="21">
        <f>($AE$4*(IF(AC20=1,5,IF(AC20=2,3,IF(AC20=3,1.8,IF(AC20=5,1.08,IF(AC20=9,0.75,IF(AC20=17,0.53,IF(AC20=33,0.37,IF(AC20&gt;=65,0.26,0))))))))))+(AD20*1*$AE$4)</f>
        <v>24</v>
      </c>
      <c r="AF20" s="25">
        <v>5</v>
      </c>
      <c r="AG20" s="26">
        <v>0</v>
      </c>
      <c r="AH20" s="10">
        <f>($AH$4*(IF(AF20=1,5,IF(AF20=2,3,IF(AF20=3,1.8,IF(AF20=5,1.08,IF(AF20=9,0.75,IF(AF20=17,0.53,IF(AF20=33,0.37,IF(AF20&gt;=65,0.26,0))))))))))+(AG20*1*$AH$4)</f>
        <v>4.32</v>
      </c>
      <c r="AI20" s="41">
        <v>1</v>
      </c>
      <c r="AJ20" s="41">
        <v>1</v>
      </c>
      <c r="AK20" s="21">
        <f>($AK$4*(IF(AI20=1,5,IF(AI20=2,3,IF(AI20=3,1.8,IF(AI20=5,1.08,IF(AI20=9,0.75,IF(AI20=17,0.53,IF(AI20=33,0.37,IF(AI20&gt;=65,0.26,0))))))))))+(AJ20*1*$AK$4)</f>
        <v>12</v>
      </c>
      <c r="AL20" s="26">
        <v>1</v>
      </c>
      <c r="AM20" s="26">
        <v>0</v>
      </c>
      <c r="AN20" s="10">
        <f>($AN$4*(IF(AL20=1,5,IF(AL20=2,3,IF(AL20=3,1.8,IF(AL20=5,1.08,IF(AL20=9,0.75,IF(AL20=17,0.53,IF(AL20=33,0.37,IF(AL20&gt;=65,0.26,0))))))))))+(AM20*1*$AN$4)</f>
        <v>5</v>
      </c>
      <c r="AO20" s="24">
        <f>J20+G20+M20+P20+Y20+S20+AB20+V20+AE20+AH20+AK20+AN20</f>
        <v>79.319999999999993</v>
      </c>
      <c r="AP20" s="57">
        <f>J20+M20+S20+AB20+AK20+AN20</f>
        <v>45</v>
      </c>
      <c r="AQ20" s="58" t="str">
        <f>IF(AP20&gt;=60,"TAK","NIE")</f>
        <v>NIE</v>
      </c>
    </row>
    <row r="21" spans="1:43" x14ac:dyDescent="0.15">
      <c r="A21" s="12">
        <v>16</v>
      </c>
      <c r="B21" s="13" t="s">
        <v>364</v>
      </c>
      <c r="C21" s="12" t="s">
        <v>121</v>
      </c>
      <c r="D21" s="14">
        <v>2002</v>
      </c>
      <c r="E21" s="14">
        <v>-78</v>
      </c>
      <c r="F21" s="15" t="s">
        <v>21</v>
      </c>
      <c r="G21" s="21">
        <v>5.024</v>
      </c>
      <c r="H21" s="25">
        <v>1</v>
      </c>
      <c r="I21" s="26">
        <v>2</v>
      </c>
      <c r="J21" s="10">
        <f>($J$4*(IF(H21=1,5,IF(H21=2,3,IF(H21=3,1.8,IF(H21=5,1.08,IF(H21=9,0.75,IF(H21=17,0.53,IF(H21=33,0.37,IF(H21&gt;=65,0.26,0))))))))))+(I21*1*$J$4)</f>
        <v>14</v>
      </c>
      <c r="K21" s="40">
        <v>1</v>
      </c>
      <c r="L21" s="41">
        <v>2</v>
      </c>
      <c r="M21" s="21">
        <f>($M$4*(IF(K21=1,5,IF(K21=2,3,IF(K21=3,1.8,IF(K21=5,1.08,IF(K21=9,0.75,IF(K21=17,0.53,IF(K21=33,0.37,IF(K21&gt;=65,0.26,0))))))))))+(L21*1*$M$4)</f>
        <v>14</v>
      </c>
      <c r="N21" s="25"/>
      <c r="O21" s="26"/>
      <c r="P21" s="10">
        <f>($P$4*(IF(N21=1,5,IF(N21=2,3,IF(N21=3,1.8,IF(N21=5,1.08,IF(N21=9,0.75,IF(N21=17,0.53,IF(N21=33,0.37,IF(N21&gt;=65,0.26,0))))))))))+(O21*1*$P$4)</f>
        <v>0</v>
      </c>
      <c r="Q21" s="40">
        <v>2</v>
      </c>
      <c r="R21" s="41">
        <v>1</v>
      </c>
      <c r="S21" s="21">
        <f>($S$4*(IF(Q21=1,5,IF(Q21=2,3,IF(Q21=3,1.8,IF(Q21=5,1.08,IF(Q21=9,0.75,IF(Q21=17,0.53,IF(Q21=33,0.37,IF(Q21&gt;=65,0.26,0))))))))))+(R21*1*$S$4)</f>
        <v>4</v>
      </c>
      <c r="T21" s="25"/>
      <c r="U21" s="26"/>
      <c r="V21" s="10">
        <f>($V$4*(IF(T21=1,5,IF(T21=2,3,IF(T21=3,1.8,IF(T21=5,1.08,IF(T21=9,0.75,IF(T21=17,0.53,IF(T21=33,0.37,IF(T21&gt;=65,0.26,0))))))))))+(U21*1*$V$4)</f>
        <v>0</v>
      </c>
      <c r="W21" s="40"/>
      <c r="X21" s="41"/>
      <c r="Y21" s="21">
        <f>($Y$4*(IF(W21=1,5,IF(W21=2,3,IF(W21=3,1.8,IF(W21=5,1.08,IF(W21=9,0.75,IF(W21=17,0.53,IF(W21=33,0.37,IF(W21&gt;=65,0.26,0))))))))))+(X21*1*$Y$4)</f>
        <v>0</v>
      </c>
      <c r="Z21" s="25">
        <v>1</v>
      </c>
      <c r="AA21" s="26">
        <v>2</v>
      </c>
      <c r="AB21" s="10">
        <f>($AB$4*(IF(Z21=1,5,IF(Z21=2,3,IF(Z21=3,1.8,IF(Z21=5,1.08,IF(Z21=9,0.75,IF(Z21=17,0.53,IF(Z21=33,0.37,IF(Z21&gt;=65,0.26,0))))))))))+(AA21*1*$AB$4)</f>
        <v>7</v>
      </c>
      <c r="AC21" s="40">
        <v>2</v>
      </c>
      <c r="AD21" s="41">
        <v>2</v>
      </c>
      <c r="AE21" s="21">
        <f>($AE$4*(IF(AC21=1,5,IF(AC21=2,3,IF(AC21=3,1.8,IF(AC21=5,1.08,IF(AC21=9,0.75,IF(AC21=17,0.53,IF(AC21=33,0.37,IF(AC21&gt;=65,0.26,0))))))))))+(AD21*1*$AE$4)</f>
        <v>20</v>
      </c>
      <c r="AF21" s="25">
        <v>9</v>
      </c>
      <c r="AG21" s="26">
        <v>0</v>
      </c>
      <c r="AH21" s="10">
        <f>($AH$4*(IF(AF21=1,5,IF(AF21=2,3,IF(AF21=3,1.8,IF(AF21=5,1.08,IF(AF21=9,0.75,IF(AF21=17,0.53,IF(AF21=33,0.37,IF(AF21&gt;=65,0.26,0))))))))))+(AG21*1*$AH$4)</f>
        <v>3</v>
      </c>
      <c r="AI21" s="40">
        <v>2</v>
      </c>
      <c r="AJ21" s="41">
        <v>1</v>
      </c>
      <c r="AK21" s="21">
        <f>($AK$4*(IF(AI21=1,5,IF(AI21=2,3,IF(AI21=3,1.8,IF(AI21=5,1.08,IF(AI21=9,0.75,IF(AI21=17,0.53,IF(AI21=33,0.37,IF(AI21&gt;=65,0.26,0))))))))))+(AJ21*1*$AK$4)</f>
        <v>8</v>
      </c>
      <c r="AL21" s="25"/>
      <c r="AM21" s="26"/>
      <c r="AN21" s="10">
        <f>($AN$4*(IF(AL21=1,5,IF(AL21=2,3,IF(AL21=3,1.8,IF(AL21=5,1.08,IF(AL21=9,0.75,IF(AL21=17,0.53,IF(AL21=33,0.37,IF(AL21&gt;=65,0.26,0))))))))))+(AM21*1*$AN$4)</f>
        <v>0</v>
      </c>
      <c r="AO21" s="24">
        <f>J21+G21+M21+P21+Y21+S21+AB21+V21+AE21+AH21+AK21+AN21</f>
        <v>75.024000000000001</v>
      </c>
      <c r="AP21" s="57">
        <f>J21+M21+S21+AB21+AK21+AN21</f>
        <v>47</v>
      </c>
      <c r="AQ21" s="58" t="str">
        <f>IF(AP21&gt;=60,"TAK","NIE")</f>
        <v>NIE</v>
      </c>
    </row>
    <row r="22" spans="1:43" x14ac:dyDescent="0.15">
      <c r="A22" s="12">
        <v>17</v>
      </c>
      <c r="B22" s="13" t="s">
        <v>312</v>
      </c>
      <c r="C22" s="13" t="s">
        <v>0</v>
      </c>
      <c r="D22" s="34">
        <v>2002</v>
      </c>
      <c r="E22" s="14">
        <v>-51</v>
      </c>
      <c r="F22" s="14" t="s">
        <v>21</v>
      </c>
      <c r="G22" s="21">
        <v>0</v>
      </c>
      <c r="H22" s="25">
        <v>1</v>
      </c>
      <c r="I22" s="26">
        <v>3</v>
      </c>
      <c r="J22" s="10">
        <f>($J$4*(IF(H22=1,5,IF(H22=2,3,IF(H22=3,1.8,IF(H22=5,1.08,IF(H22=9,0.75,IF(H22=17,0.53,IF(H22=33,0.37,IF(H22&gt;=65,0.26,0))))))))))+(I22*1*$J$4)</f>
        <v>16</v>
      </c>
      <c r="K22" s="40">
        <v>2</v>
      </c>
      <c r="L22" s="41">
        <v>1</v>
      </c>
      <c r="M22" s="21">
        <f>($M$4*(IF(K22=1,5,IF(K22=2,3,IF(K22=3,1.8,IF(K22=5,1.08,IF(K22=9,0.75,IF(K22=17,0.53,IF(K22=33,0.37,IF(K22&gt;=65,0.26,0))))))))))+(L22*1*$M$4)</f>
        <v>8</v>
      </c>
      <c r="N22" s="25">
        <v>9</v>
      </c>
      <c r="O22" s="26">
        <v>0</v>
      </c>
      <c r="P22" s="10">
        <f>($P$4*(IF(N22=1,5,IF(N22=2,3,IF(N22=3,1.8,IF(N22=5,1.08,IF(N22=9,0.75,IF(N22=17,0.53,IF(N22=33,0.37,IF(N22&gt;=65,0.26,0))))))))))+(O22*1*$P$4)</f>
        <v>3</v>
      </c>
      <c r="Q22" s="40"/>
      <c r="R22" s="41"/>
      <c r="S22" s="21">
        <f>($S$4*(IF(Q22=1,5,IF(Q22=2,3,IF(Q22=3,1.8,IF(Q22=5,1.08,IF(Q22=9,0.75,IF(Q22=17,0.53,IF(Q22=33,0.37,IF(Q22&gt;=65,0.26,0))))))))))+(R22*1*$S$4)</f>
        <v>0</v>
      </c>
      <c r="T22" s="25">
        <v>9</v>
      </c>
      <c r="U22" s="26">
        <v>1</v>
      </c>
      <c r="V22" s="10">
        <f>($V$4*(IF(T22=1,5,IF(T22=2,3,IF(T22=3,1.8,IF(T22=5,1.08,IF(T22=9,0.75,IF(T22=17,0.53,IF(T22=33,0.37,IF(T22&gt;=65,0.26,0))))))))))+(U22*1*$V$4)</f>
        <v>7</v>
      </c>
      <c r="W22" s="40"/>
      <c r="X22" s="41"/>
      <c r="Y22" s="21">
        <f>($Y$4*(IF(W22=1,5,IF(W22=2,3,IF(W22=3,1.8,IF(W22=5,1.08,IF(W22=9,0.75,IF(W22=17,0.53,IF(W22=33,0.37,IF(W22&gt;=65,0.26,0))))))))))+(X22*1*$Y$4)</f>
        <v>0</v>
      </c>
      <c r="Z22" s="25">
        <v>2</v>
      </c>
      <c r="AA22" s="26">
        <v>1</v>
      </c>
      <c r="AB22" s="10">
        <f>($AB$4*(IF(Z22=1,5,IF(Z22=2,3,IF(Z22=3,1.8,IF(Z22=5,1.08,IF(Z22=9,0.75,IF(Z22=17,0.53,IF(Z22=33,0.37,IF(Z22&gt;=65,0.26,0))))))))))+(AA22*1*$AB$4)</f>
        <v>4</v>
      </c>
      <c r="AC22" s="40">
        <v>1</v>
      </c>
      <c r="AD22" s="41">
        <v>3</v>
      </c>
      <c r="AE22" s="21">
        <f>($AE$4*(IF(AC22=1,5,IF(AC22=2,3,IF(AC22=3,1.8,IF(AC22=5,1.08,IF(AC22=9,0.75,IF(AC22=17,0.53,IF(AC22=33,0.37,IF(AC22&gt;=65,0.26,0))))))))))+(AD22*1*$AE$4)</f>
        <v>32</v>
      </c>
      <c r="AF22" s="25"/>
      <c r="AG22" s="26"/>
      <c r="AH22" s="10">
        <f>($AH$4*(IF(AF22=1,5,IF(AF22=2,3,IF(AF22=3,1.8,IF(AF22=5,1.08,IF(AF22=9,0.75,IF(AF22=17,0.53,IF(AF22=33,0.37,IF(AF22&gt;=65,0.26,0))))))))))+(AG22*1*$AH$4)</f>
        <v>0</v>
      </c>
      <c r="AI22" s="40"/>
      <c r="AJ22" s="41"/>
      <c r="AK22" s="21">
        <f>($AK$4*(IF(AI22=1,5,IF(AI22=2,3,IF(AI22=3,1.8,IF(AI22=5,1.08,IF(AI22=9,0.75,IF(AI22=17,0.53,IF(AI22=33,0.37,IF(AI22&gt;=65,0.26,0))))))))))+(AJ22*1*$AK$4)</f>
        <v>0</v>
      </c>
      <c r="AL22" s="25"/>
      <c r="AM22" s="26"/>
      <c r="AN22" s="10">
        <f>($AN$4*(IF(AL22=1,5,IF(AL22=2,3,IF(AL22=3,1.8,IF(AL22=5,1.08,IF(AL22=9,0.75,IF(AL22=17,0.53,IF(AL22=33,0.37,IF(AL22&gt;=65,0.26,0))))))))))+(AM22*1*$AN$4)</f>
        <v>0</v>
      </c>
      <c r="AO22" s="24">
        <f>J22+G22+M22+P22+Y22+S22+AB22+V22+AE22+AH22+AK22+AN22</f>
        <v>70</v>
      </c>
      <c r="AP22" s="57">
        <f>J22+M22+S22+AB22+AK22+AN22</f>
        <v>28</v>
      </c>
      <c r="AQ22" s="58" t="str">
        <f>IF(AP22&gt;=60,"TAK","NIE")</f>
        <v>NIE</v>
      </c>
    </row>
    <row r="23" spans="1:43" x14ac:dyDescent="0.15">
      <c r="A23" s="12">
        <v>18</v>
      </c>
      <c r="B23" s="13" t="s">
        <v>42</v>
      </c>
      <c r="C23" s="12" t="s">
        <v>95</v>
      </c>
      <c r="D23" s="14">
        <v>2002</v>
      </c>
      <c r="E23" s="14">
        <v>-59</v>
      </c>
      <c r="F23" s="15" t="s">
        <v>22</v>
      </c>
      <c r="G23" s="21">
        <v>4.7759999999999998</v>
      </c>
      <c r="H23" s="25">
        <v>1</v>
      </c>
      <c r="I23" s="26">
        <v>3</v>
      </c>
      <c r="J23" s="10">
        <f>($J$4*(IF(H23=1,5,IF(H23=2,3,IF(H23=3,1.8,IF(H23=5,1.08,IF(H23=9,0.75,IF(H23=17,0.53,IF(H23=33,0.37,IF(H23&gt;=65,0.26,0))))))))))+(I23*1*$J$4)</f>
        <v>16</v>
      </c>
      <c r="K23" s="40">
        <v>2</v>
      </c>
      <c r="L23" s="41">
        <v>2</v>
      </c>
      <c r="M23" s="21">
        <f>($M$4*(IF(K23=1,5,IF(K23=2,3,IF(K23=3,1.8,IF(K23=5,1.08,IF(K23=9,0.75,IF(K23=17,0.53,IF(K23=33,0.37,IF(K23&gt;=65,0.26,0))))))))))+(L23*1*$M$4)</f>
        <v>10</v>
      </c>
      <c r="N23" s="25">
        <v>17</v>
      </c>
      <c r="O23" s="26">
        <v>0</v>
      </c>
      <c r="P23" s="10">
        <f>($P$4*(IF(N23=1,5,IF(N23=2,3,IF(N23=3,1.8,IF(N23=5,1.08,IF(N23=9,0.75,IF(N23=17,0.53,IF(N23=33,0.37,IF(N23&gt;=65,0.26,0))))))))))+(O23*1*$P$4)</f>
        <v>2.12</v>
      </c>
      <c r="Q23" s="40">
        <v>1</v>
      </c>
      <c r="R23" s="41">
        <v>3</v>
      </c>
      <c r="S23" s="21">
        <f>($S$4*(IF(Q23=1,5,IF(Q23=2,3,IF(Q23=3,1.8,IF(Q23=5,1.08,IF(Q23=9,0.75,IF(Q23=17,0.53,IF(Q23=33,0.37,IF(Q23&gt;=65,0.26,0))))))))))+(R23*1*$S$4)</f>
        <v>8</v>
      </c>
      <c r="T23" s="25"/>
      <c r="U23" s="26"/>
      <c r="V23" s="10">
        <f>($V$4*(IF(T23=1,5,IF(T23=2,3,IF(T23=3,1.8,IF(T23=5,1.08,IF(T23=9,0.75,IF(T23=17,0.53,IF(T23=33,0.37,IF(T23&gt;=65,0.26,0))))))))))+(U23*1*$V$4)</f>
        <v>0</v>
      </c>
      <c r="W23" s="40"/>
      <c r="X23" s="41"/>
      <c r="Y23" s="21">
        <f>($Y$4*(IF(W23=1,5,IF(W23=2,3,IF(W23=3,1.8,IF(W23=5,1.08,IF(W23=9,0.75,IF(W23=17,0.53,IF(W23=33,0.37,IF(W23&gt;=65,0.26,0))))))))))+(X23*1*$Y$4)</f>
        <v>0</v>
      </c>
      <c r="Z23" s="25"/>
      <c r="AA23" s="26"/>
      <c r="AB23" s="10">
        <f>($AB$4*(IF(Z23=1,5,IF(Z23=2,3,IF(Z23=3,1.8,IF(Z23=5,1.08,IF(Z23=9,0.75,IF(Z23=17,0.53,IF(Z23=33,0.37,IF(Z23&gt;=65,0.26,0))))))))))+(AA23*1*$AB$4)</f>
        <v>0</v>
      </c>
      <c r="AC23" s="40">
        <v>3</v>
      </c>
      <c r="AD23" s="41">
        <v>1</v>
      </c>
      <c r="AE23" s="21">
        <f>($AE$4*(IF(AC23=1,5,IF(AC23=2,3,IF(AC23=3,1.8,IF(AC23=5,1.08,IF(AC23=9,0.75,IF(AC23=17,0.53,IF(AC23=33,0.37,IF(AC23&gt;=65,0.26,0))))))))))+(AD23*1*$AE$4)</f>
        <v>11.2</v>
      </c>
      <c r="AF23" s="25">
        <v>9</v>
      </c>
      <c r="AG23" s="26">
        <v>1</v>
      </c>
      <c r="AH23" s="10">
        <f>($AH$4*(IF(AF23=1,5,IF(AF23=2,3,IF(AF23=3,1.8,IF(AF23=5,1.08,IF(AF23=9,0.75,IF(AF23=17,0.53,IF(AF23=33,0.37,IF(AF23&gt;=65,0.26,0))))))))))+(AG23*1*$AH$4)</f>
        <v>7</v>
      </c>
      <c r="AI23" s="40">
        <v>2</v>
      </c>
      <c r="AJ23" s="41">
        <v>1</v>
      </c>
      <c r="AK23" s="21">
        <f>($AK$4*(IF(AI23=1,5,IF(AI23=2,3,IF(AI23=3,1.8,IF(AI23=5,1.08,IF(AI23=9,0.75,IF(AI23=17,0.53,IF(AI23=33,0.37,IF(AI23&gt;=65,0.26,0))))))))))+(AJ23*1*$AK$4)</f>
        <v>8</v>
      </c>
      <c r="AL23" s="25"/>
      <c r="AM23" s="26"/>
      <c r="AN23" s="10">
        <f>($AN$4*(IF(AL23=1,5,IF(AL23=2,3,IF(AL23=3,1.8,IF(AL23=5,1.08,IF(AL23=9,0.75,IF(AL23=17,0.53,IF(AL23=33,0.37,IF(AL23&gt;=65,0.26,0))))))))))+(AM23*1*$AN$4)</f>
        <v>0</v>
      </c>
      <c r="AO23" s="24">
        <f>J23+G23+M23+P23+Y23+S23+AB23+V23+AE23+AH23+AK23+AN23</f>
        <v>67.096000000000004</v>
      </c>
      <c r="AP23" s="57">
        <f>J23+M23+S23+AB23+AK23+AN23</f>
        <v>42</v>
      </c>
      <c r="AQ23" s="58" t="str">
        <f>IF(AP23&gt;=60,"TAK","NIE")</f>
        <v>NIE</v>
      </c>
    </row>
    <row r="24" spans="1:43" x14ac:dyDescent="0.15">
      <c r="A24" s="12">
        <v>19</v>
      </c>
      <c r="B24" s="13" t="s">
        <v>350</v>
      </c>
      <c r="C24" s="13" t="s">
        <v>0</v>
      </c>
      <c r="D24" s="34">
        <v>2001</v>
      </c>
      <c r="E24" s="14">
        <v>-68</v>
      </c>
      <c r="F24" s="15" t="s">
        <v>21</v>
      </c>
      <c r="G24" s="21">
        <v>0.21600000000000003</v>
      </c>
      <c r="H24" s="25">
        <v>1</v>
      </c>
      <c r="I24" s="26">
        <v>3</v>
      </c>
      <c r="J24" s="10">
        <f>($J$4*(IF(H24=1,5,IF(H24=2,3,IF(H24=3,1.8,IF(H24=5,1.08,IF(H24=9,0.75,IF(H24=17,0.53,IF(H24=33,0.37,IF(H24&gt;=65,0.26,0))))))))))+(I24*1*$J$4)</f>
        <v>16</v>
      </c>
      <c r="K24" s="40">
        <v>2</v>
      </c>
      <c r="L24" s="41">
        <v>2</v>
      </c>
      <c r="M24" s="21">
        <f>($M$4*(IF(K24=1,5,IF(K24=2,3,IF(K24=3,1.8,IF(K24=5,1.08,IF(K24=9,0.75,IF(K24=17,0.53,IF(K24=33,0.37,IF(K24&gt;=65,0.26,0))))))))))+(L24*1*$M$4)</f>
        <v>10</v>
      </c>
      <c r="N24" s="25">
        <v>9</v>
      </c>
      <c r="O24" s="26">
        <v>0</v>
      </c>
      <c r="P24" s="10">
        <f>($P$4*(IF(N24=1,5,IF(N24=2,3,IF(N24=3,1.8,IF(N24=5,1.08,IF(N24=9,0.75,IF(N24=17,0.53,IF(N24=33,0.37,IF(N24&gt;=65,0.26,0))))))))))+(O24*1*$P$4)</f>
        <v>3</v>
      </c>
      <c r="Q24" s="40"/>
      <c r="R24" s="41"/>
      <c r="S24" s="21">
        <f>($S$4*(IF(Q24=1,5,IF(Q24=2,3,IF(Q24=3,1.8,IF(Q24=5,1.08,IF(Q24=9,0.75,IF(Q24=17,0.53,IF(Q24=33,0.37,IF(Q24&gt;=65,0.26,0))))))))))+(R24*1*$S$4)</f>
        <v>0</v>
      </c>
      <c r="T24" s="25"/>
      <c r="U24" s="26"/>
      <c r="V24" s="10">
        <f>($V$4*(IF(T24=1,5,IF(T24=2,3,IF(T24=3,1.8,IF(T24=5,1.08,IF(T24=9,0.75,IF(T24=17,0.53,IF(T24=33,0.37,IF(T24&gt;=65,0.26,0))))))))))+(U24*1*$V$4)</f>
        <v>0</v>
      </c>
      <c r="W24" s="40"/>
      <c r="X24" s="41"/>
      <c r="Y24" s="21">
        <f>($Y$4*(IF(W24=1,5,IF(W24=2,3,IF(W24=3,1.8,IF(W24=5,1.08,IF(W24=9,0.75,IF(W24=17,0.53,IF(W24=33,0.37,IF(W24&gt;=65,0.26,0))))))))))+(X24*1*$Y$4)</f>
        <v>0</v>
      </c>
      <c r="Z24" s="25"/>
      <c r="AA24" s="26"/>
      <c r="AB24" s="10">
        <f>($AB$4*(IF(Z24=1,5,IF(Z24=2,3,IF(Z24=3,1.8,IF(Z24=5,1.08,IF(Z24=9,0.75,IF(Z24=17,0.53,IF(Z24=33,0.37,IF(Z24&gt;=65,0.26,0))))))))))+(AA24*1*$AB$4)</f>
        <v>0</v>
      </c>
      <c r="AC24" s="40">
        <v>1</v>
      </c>
      <c r="AD24" s="41">
        <v>4</v>
      </c>
      <c r="AE24" s="21">
        <f>($AE$4*(IF(AC24=1,5,IF(AC24=2,3,IF(AC24=3,1.8,IF(AC24=5,1.08,IF(AC24=9,0.75,IF(AC24=17,0.53,IF(AC24=33,0.37,IF(AC24&gt;=65,0.26,0))))))))))+(AD24*1*$AE$4)</f>
        <v>36</v>
      </c>
      <c r="AF24" s="25"/>
      <c r="AG24" s="26"/>
      <c r="AH24" s="10">
        <f>($AH$4*(IF(AF24=1,5,IF(AF24=2,3,IF(AF24=3,1.8,IF(AF24=5,1.08,IF(AF24=9,0.75,IF(AF24=17,0.53,IF(AF24=33,0.37,IF(AF24&gt;=65,0.26,0))))))))))+(AG24*1*$AH$4)</f>
        <v>0</v>
      </c>
      <c r="AI24" s="40"/>
      <c r="AJ24" s="41"/>
      <c r="AK24" s="21">
        <f>($AK$4*(IF(AI24=1,5,IF(AI24=2,3,IF(AI24=3,1.8,IF(AI24=5,1.08,IF(AI24=9,0.75,IF(AI24=17,0.53,IF(AI24=33,0.37,IF(AI24&gt;=65,0.26,0))))))))))+(AJ24*1*$AK$4)</f>
        <v>0</v>
      </c>
      <c r="AL24" s="25"/>
      <c r="AM24" s="26"/>
      <c r="AN24" s="10">
        <f>($AN$4*(IF(AL24=1,5,IF(AL24=2,3,IF(AL24=3,1.8,IF(AL24=5,1.08,IF(AL24=9,0.75,IF(AL24=17,0.53,IF(AL24=33,0.37,IF(AL24&gt;=65,0.26,0))))))))))+(AM24*1*$AN$4)</f>
        <v>0</v>
      </c>
      <c r="AO24" s="24">
        <f>J24+G24+M24+P24+Y24+S24+AB24+V24+AE24+AH24+AK24+AN24</f>
        <v>65.216000000000008</v>
      </c>
      <c r="AP24" s="57">
        <f>J24+M24+S24+AB24+AK24+AN24</f>
        <v>26</v>
      </c>
      <c r="AQ24" s="58" t="str">
        <f>IF(AP24&gt;=60,"TAK","NIE")</f>
        <v>NIE</v>
      </c>
    </row>
    <row r="25" spans="1:43" x14ac:dyDescent="0.15">
      <c r="A25" s="12">
        <v>20</v>
      </c>
      <c r="B25" s="12" t="s">
        <v>391</v>
      </c>
      <c r="C25" s="12" t="s">
        <v>0</v>
      </c>
      <c r="D25" s="14">
        <v>2003</v>
      </c>
      <c r="E25" s="14">
        <v>-46</v>
      </c>
      <c r="F25" s="14" t="s">
        <v>22</v>
      </c>
      <c r="G25" s="21">
        <v>0</v>
      </c>
      <c r="H25" s="26">
        <v>2</v>
      </c>
      <c r="I25" s="26">
        <v>2</v>
      </c>
      <c r="J25" s="10">
        <f>($J$4*(IF(H25=1,5,IF(H25=2,3,IF(H25=3,1.8,IF(H25=5,1.08,IF(H25=9,0.75,IF(H25=17,0.53,IF(H25=33,0.37,IF(H25&gt;=65,0.26,0))))))))))+(I25*1*$J$4)</f>
        <v>10</v>
      </c>
      <c r="K25" s="41">
        <v>1</v>
      </c>
      <c r="L25" s="41">
        <v>2</v>
      </c>
      <c r="M25" s="21">
        <f>($M$4*(IF(K25=1,5,IF(K25=2,3,IF(K25=3,1.8,IF(K25=5,1.08,IF(K25=9,0.75,IF(K25=17,0.53,IF(K25=33,0.37,IF(K25&gt;=65,0.26,0))))))))))+(L25*1*$M$4)</f>
        <v>14</v>
      </c>
      <c r="N25" s="26">
        <v>9</v>
      </c>
      <c r="O25" s="26">
        <v>0</v>
      </c>
      <c r="P25" s="10">
        <f>($P$4*(IF(N25=1,5,IF(N25=2,3,IF(N25=3,1.8,IF(N25=5,1.08,IF(N25=9,0.75,IF(N25=17,0.53,IF(N25=33,0.37,IF(N25&gt;=65,0.26,0))))))))))+(O25*1*$P$4)</f>
        <v>3</v>
      </c>
      <c r="Q25" s="41"/>
      <c r="R25" s="41"/>
      <c r="S25" s="21">
        <f>($S$4*(IF(Q25=1,5,IF(Q25=2,3,IF(Q25=3,1.8,IF(Q25=5,1.08,IF(Q25=9,0.75,IF(Q25=17,0.53,IF(Q25=33,0.37,IF(Q25&gt;=65,0.26,0))))))))))+(R25*1*$S$4)</f>
        <v>0</v>
      </c>
      <c r="T25" s="25">
        <v>9</v>
      </c>
      <c r="U25" s="26">
        <v>0</v>
      </c>
      <c r="V25" s="10">
        <f>($V$4*(IF(T25=1,5,IF(T25=2,3,IF(T25=3,1.8,IF(T25=5,1.08,IF(T25=9,0.75,IF(T25=17,0.53,IF(T25=33,0.37,IF(T25&gt;=65,0.26,0))))))))))+(U25*1*$V$4)</f>
        <v>3</v>
      </c>
      <c r="W25" s="41"/>
      <c r="X25" s="41"/>
      <c r="Y25" s="21">
        <f>($Y$4*(IF(W25=1,5,IF(W25=2,3,IF(W25=3,1.8,IF(W25=5,1.08,IF(W25=9,0.75,IF(W25=17,0.53,IF(W25=33,0.37,IF(W25&gt;=65,0.26,0))))))))))+(X25*1*$Y$4)</f>
        <v>0</v>
      </c>
      <c r="Z25" s="26">
        <v>3</v>
      </c>
      <c r="AA25" s="26">
        <v>0</v>
      </c>
      <c r="AB25" s="10">
        <f>($AB$4*(IF(Z25=1,5,IF(Z25=2,3,IF(Z25=3,1.8,IF(Z25=5,1.08,IF(Z25=9,0.75,IF(Z25=17,0.53,IF(Z25=33,0.37,IF(Z25&gt;=65,0.26,0))))))))))+(AA25*1*$AB$4)</f>
        <v>1.8</v>
      </c>
      <c r="AC25" s="41">
        <v>1</v>
      </c>
      <c r="AD25" s="41">
        <v>3</v>
      </c>
      <c r="AE25" s="21">
        <f>($AE$4*(IF(AC25=1,5,IF(AC25=2,3,IF(AC25=3,1.8,IF(AC25=5,1.08,IF(AC25=9,0.75,IF(AC25=17,0.53,IF(AC25=33,0.37,IF(AC25&gt;=65,0.26,0))))))))))+(AD25*1*$AE$4)</f>
        <v>32</v>
      </c>
      <c r="AF25" s="25"/>
      <c r="AG25" s="26"/>
      <c r="AH25" s="10">
        <f>($AH$4*(IF(AF25=1,5,IF(AF25=2,3,IF(AF25=3,1.8,IF(AF25=5,1.08,IF(AF25=9,0.75,IF(AF25=17,0.53,IF(AF25=33,0.37,IF(AF25&gt;=65,0.26,0))))))))))+(AG25*1*$AH$4)</f>
        <v>0</v>
      </c>
      <c r="AI25" s="41"/>
      <c r="AJ25" s="41"/>
      <c r="AK25" s="21">
        <f>($AK$4*(IF(AI25=1,5,IF(AI25=2,3,IF(AI25=3,1.8,IF(AI25=5,1.08,IF(AI25=9,0.75,IF(AI25=17,0.53,IF(AI25=33,0.37,IF(AI25&gt;=65,0.26,0))))))))))+(AJ25*1*$AK$4)</f>
        <v>0</v>
      </c>
      <c r="AL25" s="26"/>
      <c r="AM25" s="26"/>
      <c r="AN25" s="10">
        <f>($AN$4*(IF(AL25=1,5,IF(AL25=2,3,IF(AL25=3,1.8,IF(AL25=5,1.08,IF(AL25=9,0.75,IF(AL25=17,0.53,IF(AL25=33,0.37,IF(AL25&gt;=65,0.26,0))))))))))+(AM25*1*$AN$4)</f>
        <v>0</v>
      </c>
      <c r="AO25" s="24">
        <f>J25+G25+M25+P25+Y25+S25+AB25+V25+AE25+AH25+AK25+AN25</f>
        <v>63.8</v>
      </c>
      <c r="AP25" s="57">
        <f>J25+M25+S25+AB25+AK25+AN25</f>
        <v>25.8</v>
      </c>
      <c r="AQ25" s="58" t="str">
        <f>IF(AP25&gt;=60,"TAK","NIE")</f>
        <v>NIE</v>
      </c>
    </row>
    <row r="26" spans="1:43" x14ac:dyDescent="0.15">
      <c r="A26" s="12">
        <v>21</v>
      </c>
      <c r="B26" s="12" t="s">
        <v>314</v>
      </c>
      <c r="C26" s="12" t="s">
        <v>63</v>
      </c>
      <c r="D26" s="14">
        <v>2003</v>
      </c>
      <c r="E26" s="14">
        <v>-45</v>
      </c>
      <c r="F26" s="14" t="s">
        <v>21</v>
      </c>
      <c r="G26" s="21">
        <v>0</v>
      </c>
      <c r="H26" s="26">
        <v>3</v>
      </c>
      <c r="I26" s="26">
        <v>0</v>
      </c>
      <c r="J26" s="10">
        <f>($J$4*(IF(H26=1,5,IF(H26=2,3,IF(H26=3,1.8,IF(H26=5,1.08,IF(H26=9,0.75,IF(H26=17,0.53,IF(H26=33,0.37,IF(H26&gt;=65,0.26,0))))))))))+(I26*1*$J$4)</f>
        <v>3.6</v>
      </c>
      <c r="K26" s="41">
        <v>2</v>
      </c>
      <c r="L26" s="41">
        <v>1</v>
      </c>
      <c r="M26" s="21">
        <f>($M$4*(IF(K26=1,5,IF(K26=2,3,IF(K26=3,1.8,IF(K26=5,1.08,IF(K26=9,0.75,IF(K26=17,0.53,IF(K26=33,0.37,IF(K26&gt;=65,0.26,0))))))))))+(L26*1*$M$4)</f>
        <v>8</v>
      </c>
      <c r="N26" s="26"/>
      <c r="O26" s="26"/>
      <c r="P26" s="10">
        <f>($P$4*(IF(N26=1,5,IF(N26=2,3,IF(N26=3,1.8,IF(N26=5,1.08,IF(N26=9,0.75,IF(N26=17,0.53,IF(N26=33,0.37,IF(N26&gt;=65,0.26,0))))))))))+(O26*1*$P$4)</f>
        <v>0</v>
      </c>
      <c r="Q26" s="41">
        <v>2</v>
      </c>
      <c r="R26" s="41">
        <v>1</v>
      </c>
      <c r="S26" s="21">
        <f>($S$4*(IF(Q26=1,5,IF(Q26=2,3,IF(Q26=3,1.8,IF(Q26=5,1.08,IF(Q26=9,0.75,IF(Q26=17,0.53,IF(Q26=33,0.37,IF(Q26&gt;=65,0.26,0))))))))))+(R26*1*$S$4)</f>
        <v>4</v>
      </c>
      <c r="T26" s="26"/>
      <c r="U26" s="26"/>
      <c r="V26" s="10">
        <f>($V$4*(IF(T26=1,5,IF(T26=2,3,IF(T26=3,1.8,IF(T26=5,1.08,IF(T26=9,0.75,IF(T26=17,0.53,IF(T26=33,0.37,IF(T26&gt;=65,0.26,0))))))))))+(U26*1*$V$4)</f>
        <v>0</v>
      </c>
      <c r="W26" s="41"/>
      <c r="X26" s="41"/>
      <c r="Y26" s="21">
        <f>($Y$4*(IF(W26=1,5,IF(W26=2,3,IF(W26=3,1.8,IF(W26=5,1.08,IF(W26=9,0.75,IF(W26=17,0.53,IF(W26=33,0.37,IF(W26&gt;=65,0.26,0))))))))))+(X26*1*$Y$4)</f>
        <v>0</v>
      </c>
      <c r="Z26" s="26"/>
      <c r="AA26" s="26"/>
      <c r="AB26" s="10">
        <f>($AB$4*(IF(Z26=1,5,IF(Z26=2,3,IF(Z26=3,1.8,IF(Z26=5,1.08,IF(Z26=9,0.75,IF(Z26=17,0.53,IF(Z26=33,0.37,IF(Z26&gt;=65,0.26,0))))))))))+(AA26*1*$AB$4)</f>
        <v>0</v>
      </c>
      <c r="AC26" s="41">
        <v>1</v>
      </c>
      <c r="AD26" s="41">
        <v>3</v>
      </c>
      <c r="AE26" s="21">
        <f>($AE$4*(IF(AC26=1,5,IF(AC26=2,3,IF(AC26=3,1.8,IF(AC26=5,1.08,IF(AC26=9,0.75,IF(AC26=17,0.53,IF(AC26=33,0.37,IF(AC26&gt;=65,0.26,0))))))))))+(AD26*1*$AE$4)</f>
        <v>32</v>
      </c>
      <c r="AF26" s="26">
        <v>9</v>
      </c>
      <c r="AG26" s="26">
        <v>0</v>
      </c>
      <c r="AH26" s="10">
        <f>($AH$4*(IF(AF26=1,5,IF(AF26=2,3,IF(AF26=3,1.8,IF(AF26=5,1.08,IF(AF26=9,0.75,IF(AF26=17,0.53,IF(AF26=33,0.37,IF(AF26&gt;=65,0.26,0))))))))))+(AG26*1*$AH$4)</f>
        <v>3</v>
      </c>
      <c r="AI26" s="41">
        <v>1</v>
      </c>
      <c r="AJ26" s="41">
        <v>1</v>
      </c>
      <c r="AK26" s="21">
        <f>($AK$4*(IF(AI26=1,5,IF(AI26=2,3,IF(AI26=3,1.8,IF(AI26=5,1.08,IF(AI26=9,0.75,IF(AI26=17,0.53,IF(AI26=33,0.37,IF(AI26&gt;=65,0.26,0))))))))))+(AJ26*1*$AK$4)</f>
        <v>12</v>
      </c>
      <c r="AL26" s="26"/>
      <c r="AM26" s="26"/>
      <c r="AN26" s="10">
        <f>($AN$4*(IF(AL26=1,5,IF(AL26=2,3,IF(AL26=3,1.8,IF(AL26=5,1.08,IF(AL26=9,0.75,IF(AL26=17,0.53,IF(AL26=33,0.37,IF(AL26&gt;=65,0.26,0))))))))))+(AM26*1*$AN$4)</f>
        <v>0</v>
      </c>
      <c r="AO26" s="24">
        <f>J26+G26+M26+P26+Y26+S26+AB26+V26+AE26+AH26+AK26+AN26</f>
        <v>62.6</v>
      </c>
      <c r="AP26" s="57">
        <f>J26+M26+S26+AB26+AK26+AN26</f>
        <v>27.6</v>
      </c>
      <c r="AQ26" s="58" t="str">
        <f>IF(AP26&gt;=60,"TAK","NIE")</f>
        <v>NIE</v>
      </c>
    </row>
    <row r="27" spans="1:43" x14ac:dyDescent="0.15">
      <c r="A27" s="12">
        <v>22</v>
      </c>
      <c r="B27" s="12" t="s">
        <v>439</v>
      </c>
      <c r="C27" s="12" t="s">
        <v>84</v>
      </c>
      <c r="D27" s="14">
        <v>2003</v>
      </c>
      <c r="E27" s="14" t="s">
        <v>8</v>
      </c>
      <c r="F27" s="14" t="s">
        <v>21</v>
      </c>
      <c r="G27" s="21">
        <v>0</v>
      </c>
      <c r="H27" s="26"/>
      <c r="I27" s="26"/>
      <c r="J27" s="10">
        <f>($J$4*(IF(H27=1,5,IF(H27=2,3,IF(H27=3,1.8,IF(H27=5,1.08,IF(H27=9,0.75,IF(H27=17,0.53,IF(H27=33,0.37,IF(H27&gt;=65,0.26,0))))))))))+(I27*1*$J$4)</f>
        <v>0</v>
      </c>
      <c r="K27" s="41">
        <v>2</v>
      </c>
      <c r="L27" s="41">
        <v>2</v>
      </c>
      <c r="M27" s="21">
        <f>($M$4*(IF(K27=1,5,IF(K27=2,3,IF(K27=3,1.8,IF(K27=5,1.08,IF(K27=9,0.75,IF(K27=17,0.53,IF(K27=33,0.37,IF(K27&gt;=65,0.26,0))))))))))+(L27*1*$M$4)</f>
        <v>10</v>
      </c>
      <c r="N27" s="26">
        <v>9</v>
      </c>
      <c r="O27" s="26">
        <v>0</v>
      </c>
      <c r="P27" s="10">
        <f>($P$4*(IF(N27=1,5,IF(N27=2,3,IF(N27=3,1.8,IF(N27=5,1.08,IF(N27=9,0.75,IF(N27=17,0.53,IF(N27=33,0.37,IF(N27&gt;=65,0.26,0))))))))))+(O27*1*$P$4)</f>
        <v>3</v>
      </c>
      <c r="Q27" s="41"/>
      <c r="R27" s="41"/>
      <c r="S27" s="21">
        <f>($S$4*(IF(Q27=1,5,IF(Q27=2,3,IF(Q27=3,1.8,IF(Q27=5,1.08,IF(Q27=9,0.75,IF(Q27=17,0.53,IF(Q27=33,0.37,IF(Q27&gt;=65,0.26,0))))))))))+(R27*1*$S$4)</f>
        <v>0</v>
      </c>
      <c r="T27" s="26"/>
      <c r="U27" s="26"/>
      <c r="V27" s="10">
        <f>($V$4*(IF(T27=1,5,IF(T27=2,3,IF(T27=3,1.8,IF(T27=5,1.08,IF(T27=9,0.75,IF(T27=17,0.53,IF(T27=33,0.37,IF(T27&gt;=65,0.26,0))))))))))+(U27*1*$V$4)</f>
        <v>0</v>
      </c>
      <c r="W27" s="41"/>
      <c r="X27" s="41"/>
      <c r="Y27" s="21">
        <f>($Y$4*(IF(W27=1,5,IF(W27=2,3,IF(W27=3,1.8,IF(W27=5,1.08,IF(W27=9,0.75,IF(W27=17,0.53,IF(W27=33,0.37,IF(W27&gt;=65,0.26,0))))))))))+(X27*1*$Y$4)</f>
        <v>0</v>
      </c>
      <c r="Z27" s="26"/>
      <c r="AA27" s="26"/>
      <c r="AB27" s="10">
        <f>($AB$4*(IF(Z27=1,5,IF(Z27=2,3,IF(Z27=3,1.8,IF(Z27=5,1.08,IF(Z27=9,0.75,IF(Z27=17,0.53,IF(Z27=33,0.37,IF(Z27&gt;=65,0.26,0))))))))))+(AA27*1*$AB$4)</f>
        <v>0</v>
      </c>
      <c r="AC27" s="41">
        <v>1</v>
      </c>
      <c r="AD27" s="41">
        <v>3</v>
      </c>
      <c r="AE27" s="21">
        <f>($AE$4*(IF(AC27=1,5,IF(AC27=2,3,IF(AC27=3,1.8,IF(AC27=5,1.08,IF(AC27=9,0.75,IF(AC27=17,0.53,IF(AC27=33,0.37,IF(AC27&gt;=65,0.26,0))))))))))+(AD27*1*$AE$4)</f>
        <v>32</v>
      </c>
      <c r="AF27" s="26">
        <v>5</v>
      </c>
      <c r="AG27" s="26">
        <v>1</v>
      </c>
      <c r="AH27" s="10">
        <f>($AH$4*(IF(AF27=1,5,IF(AF27=2,3,IF(AF27=3,1.8,IF(AF27=5,1.08,IF(AF27=9,0.75,IF(AF27=17,0.53,IF(AF27=33,0.37,IF(AF27&gt;=65,0.26,0))))))))))+(AG27*1*$AH$4)</f>
        <v>8.32</v>
      </c>
      <c r="AI27" s="41">
        <v>2</v>
      </c>
      <c r="AJ27" s="41">
        <v>1</v>
      </c>
      <c r="AK27" s="21">
        <f>($AK$4*(IF(AI27=1,5,IF(AI27=2,3,IF(AI27=3,1.8,IF(AI27=5,1.08,IF(AI27=9,0.75,IF(AI27=17,0.53,IF(AI27=33,0.37,IF(AI27&gt;=65,0.26,0))))))))))+(AJ27*1*$AK$4)</f>
        <v>8</v>
      </c>
      <c r="AL27" s="26"/>
      <c r="AM27" s="26"/>
      <c r="AN27" s="10">
        <f>($AN$4*(IF(AL27=1,5,IF(AL27=2,3,IF(AL27=3,1.8,IF(AL27=5,1.08,IF(AL27=9,0.75,IF(AL27=17,0.53,IF(AL27=33,0.37,IF(AL27&gt;=65,0.26,0))))))))))+(AM27*1*$AN$4)</f>
        <v>0</v>
      </c>
      <c r="AO27" s="24">
        <f>J27+G27+M27+P27+Y27+S27+AB27+V27+AE27+AH27+AK27+AN27</f>
        <v>61.32</v>
      </c>
      <c r="AP27" s="57">
        <f>J27+M27+S27+AB27+AK27+AN27</f>
        <v>18</v>
      </c>
      <c r="AQ27" s="58" t="str">
        <f>IF(AP27&gt;=60,"TAK","NIE")</f>
        <v>NIE</v>
      </c>
    </row>
    <row r="28" spans="1:43" x14ac:dyDescent="0.15">
      <c r="A28" s="12">
        <v>23</v>
      </c>
      <c r="B28" s="12" t="s">
        <v>360</v>
      </c>
      <c r="C28" s="12" t="s">
        <v>80</v>
      </c>
      <c r="D28" s="14">
        <v>2003</v>
      </c>
      <c r="E28" s="14">
        <v>-59</v>
      </c>
      <c r="F28" s="14" t="s">
        <v>21</v>
      </c>
      <c r="G28" s="21">
        <v>0</v>
      </c>
      <c r="H28" s="26">
        <v>1</v>
      </c>
      <c r="I28" s="26">
        <v>4</v>
      </c>
      <c r="J28" s="10">
        <f>($J$4*(IF(H28=1,5,IF(H28=2,3,IF(H28=3,1.8,IF(H28=5,1.08,IF(H28=9,0.75,IF(H28=17,0.53,IF(H28=33,0.37,IF(H28&gt;=65,0.26,0))))))))))+(I28*1*$J$4)</f>
        <v>18</v>
      </c>
      <c r="K28" s="41">
        <v>1</v>
      </c>
      <c r="L28" s="41">
        <v>3</v>
      </c>
      <c r="M28" s="21">
        <f>($M$4*(IF(K28=1,5,IF(K28=2,3,IF(K28=3,1.8,IF(K28=5,1.08,IF(K28=9,0.75,IF(K28=17,0.53,IF(K28=33,0.37,IF(K28&gt;=65,0.26,0))))))))))+(L28*1*$M$4)</f>
        <v>16</v>
      </c>
      <c r="N28" s="26">
        <v>33</v>
      </c>
      <c r="O28" s="26">
        <v>0</v>
      </c>
      <c r="P28" s="10">
        <f>($P$4*(IF(N28=1,5,IF(N28=2,3,IF(N28=3,1.8,IF(N28=5,1.08,IF(N28=9,0.75,IF(N28=17,0.53,IF(N28=33,0.37,IF(N28&gt;=65,0.26,0))))))))))+(O28*1*$P$4)</f>
        <v>1.48</v>
      </c>
      <c r="Q28" s="41"/>
      <c r="R28" s="41"/>
      <c r="S28" s="21">
        <f>($S$4*(IF(Q28=1,5,IF(Q28=2,3,IF(Q28=3,1.8,IF(Q28=5,1.08,IF(Q28=9,0.75,IF(Q28=17,0.53,IF(Q28=33,0.37,IF(Q28&gt;=65,0.26,0))))))))))+(R28*1*$S$4)</f>
        <v>0</v>
      </c>
      <c r="T28" s="25">
        <v>33</v>
      </c>
      <c r="U28" s="26">
        <v>0</v>
      </c>
      <c r="V28" s="10">
        <f>($V$4*(IF(T28=1,5,IF(T28=2,3,IF(T28=3,1.8,IF(T28=5,1.08,IF(T28=9,0.75,IF(T28=17,0.53,IF(T28=33,0.37,IF(T28&gt;=65,0.26,0))))))))))+(U28*1*$V$4)</f>
        <v>1.48</v>
      </c>
      <c r="W28" s="41"/>
      <c r="X28" s="41"/>
      <c r="Y28" s="21">
        <f>($Y$4*(IF(W28=1,5,IF(W28=2,3,IF(W28=3,1.8,IF(W28=5,1.08,IF(W28=9,0.75,IF(W28=17,0.53,IF(W28=33,0.37,IF(W28&gt;=65,0.26,0))))))))))+(X28*1*$Y$4)</f>
        <v>0</v>
      </c>
      <c r="Z28" s="26"/>
      <c r="AA28" s="26"/>
      <c r="AB28" s="10">
        <f>($AB$4*(IF(Z28=1,5,IF(Z28=2,3,IF(Z28=3,1.8,IF(Z28=5,1.08,IF(Z28=9,0.75,IF(Z28=17,0.53,IF(Z28=33,0.37,IF(Z28&gt;=65,0.26,0))))))))))+(AA28*1*$AB$4)</f>
        <v>0</v>
      </c>
      <c r="AC28" s="41">
        <v>2</v>
      </c>
      <c r="AD28" s="41">
        <v>3</v>
      </c>
      <c r="AE28" s="21">
        <f>($AE$4*(IF(AC28=1,5,IF(AC28=2,3,IF(AC28=3,1.8,IF(AC28=5,1.08,IF(AC28=9,0.75,IF(AC28=17,0.53,IF(AC28=33,0.37,IF(AC28&gt;=65,0.26,0))))))))))+(AD28*1*$AE$4)</f>
        <v>24</v>
      </c>
      <c r="AF28" s="25"/>
      <c r="AG28" s="26"/>
      <c r="AH28" s="10">
        <f>($AH$4*(IF(AF28=1,5,IF(AF28=2,3,IF(AF28=3,1.8,IF(AF28=5,1.08,IF(AF28=9,0.75,IF(AF28=17,0.53,IF(AF28=33,0.37,IF(AF28&gt;=65,0.26,0))))))))))+(AG28*1*$AH$4)</f>
        <v>0</v>
      </c>
      <c r="AI28" s="41"/>
      <c r="AJ28" s="41"/>
      <c r="AK28" s="21">
        <f>($AK$4*(IF(AI28=1,5,IF(AI28=2,3,IF(AI28=3,1.8,IF(AI28=5,1.08,IF(AI28=9,0.75,IF(AI28=17,0.53,IF(AI28=33,0.37,IF(AI28&gt;=65,0.26,0))))))))))+(AJ28*1*$AK$4)</f>
        <v>0</v>
      </c>
      <c r="AL28" s="26"/>
      <c r="AM28" s="26"/>
      <c r="AN28" s="10">
        <f>($AN$4*(IF(AL28=1,5,IF(AL28=2,3,IF(AL28=3,1.8,IF(AL28=5,1.08,IF(AL28=9,0.75,IF(AL28=17,0.53,IF(AL28=33,0.37,IF(AL28&gt;=65,0.26,0))))))))))+(AM28*1*$AN$4)</f>
        <v>0</v>
      </c>
      <c r="AO28" s="24">
        <f>J28+G28+M28+P28+Y28+S28+AB28+V28+AE28+AH28+AK28+AN28</f>
        <v>60.959999999999994</v>
      </c>
      <c r="AP28" s="57">
        <f>J28+M28+S28+AB28+AK28+AN28</f>
        <v>34</v>
      </c>
      <c r="AQ28" s="58" t="str">
        <f>IF(AP28&gt;=60,"TAK","NIE")</f>
        <v>NIE</v>
      </c>
    </row>
    <row r="29" spans="1:43" x14ac:dyDescent="0.15">
      <c r="A29" s="12">
        <v>24</v>
      </c>
      <c r="B29" s="13" t="s">
        <v>361</v>
      </c>
      <c r="C29" s="13" t="s">
        <v>60</v>
      </c>
      <c r="D29" s="34">
        <v>2003</v>
      </c>
      <c r="E29" s="14">
        <v>-59</v>
      </c>
      <c r="F29" s="15" t="s">
        <v>21</v>
      </c>
      <c r="G29" s="21">
        <v>0</v>
      </c>
      <c r="H29" s="25">
        <v>9</v>
      </c>
      <c r="I29" s="26">
        <v>0</v>
      </c>
      <c r="J29" s="10">
        <f>($J$4*(IF(H29=1,5,IF(H29=2,3,IF(H29=3,1.8,IF(H29=5,1.08,IF(H29=9,0.75,IF(H29=17,0.53,IF(H29=33,0.37,IF(H29&gt;=65,0.26,0))))))))))+(I29*1*$J$4)</f>
        <v>1.5</v>
      </c>
      <c r="K29" s="40">
        <v>2</v>
      </c>
      <c r="L29" s="41">
        <v>3</v>
      </c>
      <c r="M29" s="21">
        <f>($M$4*(IF(K29=1,5,IF(K29=2,3,IF(K29=3,1.8,IF(K29=5,1.08,IF(K29=9,0.75,IF(K29=17,0.53,IF(K29=33,0.37,IF(K29&gt;=65,0.26,0))))))))))+(L29*1*$M$4)</f>
        <v>12</v>
      </c>
      <c r="N29" s="25">
        <v>17</v>
      </c>
      <c r="O29" s="26">
        <v>0</v>
      </c>
      <c r="P29" s="10">
        <f>($P$4*(IF(N29=1,5,IF(N29=2,3,IF(N29=3,1.8,IF(N29=5,1.08,IF(N29=9,0.75,IF(N29=17,0.53,IF(N29=33,0.37,IF(N29&gt;=65,0.26,0))))))))))+(O29*1*$P$4)</f>
        <v>2.12</v>
      </c>
      <c r="Q29" s="40">
        <v>1</v>
      </c>
      <c r="R29" s="41">
        <v>3</v>
      </c>
      <c r="S29" s="21">
        <f>($S$4*(IF(Q29=1,5,IF(Q29=2,3,IF(Q29=3,1.8,IF(Q29=5,1.08,IF(Q29=9,0.75,IF(Q29=17,0.53,IF(Q29=33,0.37,IF(Q29&gt;=65,0.26,0))))))))))+(R29*1*$S$4)</f>
        <v>8</v>
      </c>
      <c r="T29" s="25"/>
      <c r="U29" s="26"/>
      <c r="V29" s="10">
        <f>($V$4*(IF(T29=1,5,IF(T29=2,3,IF(T29=3,1.8,IF(T29=5,1.08,IF(T29=9,0.75,IF(T29=17,0.53,IF(T29=33,0.37,IF(T29&gt;=65,0.26,0))))))))))+(U29*1*$V$4)</f>
        <v>0</v>
      </c>
      <c r="W29" s="40"/>
      <c r="X29" s="41"/>
      <c r="Y29" s="21">
        <f>($Y$4*(IF(W29=1,5,IF(W29=2,3,IF(W29=3,1.8,IF(W29=5,1.08,IF(W29=9,0.75,IF(W29=17,0.53,IF(W29=33,0.37,IF(W29&gt;=65,0.26,0))))))))))+(X29*1*$Y$4)</f>
        <v>0</v>
      </c>
      <c r="Z29" s="25">
        <v>1</v>
      </c>
      <c r="AA29" s="26">
        <v>3</v>
      </c>
      <c r="AB29" s="10">
        <f>($AB$4*(IF(Z29=1,5,IF(Z29=2,3,IF(Z29=3,1.8,IF(Z29=5,1.08,IF(Z29=9,0.75,IF(Z29=17,0.53,IF(Z29=33,0.37,IF(Z29&gt;=65,0.26,0))))))))))+(AA29*1*$AB$4)</f>
        <v>8</v>
      </c>
      <c r="AC29" s="40">
        <v>5</v>
      </c>
      <c r="AD29" s="41">
        <v>1</v>
      </c>
      <c r="AE29" s="21">
        <f>($AE$4*(IF(AC29=1,5,IF(AC29=2,3,IF(AC29=3,1.8,IF(AC29=5,1.08,IF(AC29=9,0.75,IF(AC29=17,0.53,IF(AC29=33,0.37,IF(AC29&gt;=65,0.26,0))))))))))+(AD29*1*$AE$4)</f>
        <v>8.32</v>
      </c>
      <c r="AF29" s="25">
        <v>9</v>
      </c>
      <c r="AG29" s="26">
        <v>1</v>
      </c>
      <c r="AH29" s="10">
        <f>($AH$4*(IF(AF29=1,5,IF(AF29=2,3,IF(AF29=3,1.8,IF(AF29=5,1.08,IF(AF29=9,0.75,IF(AF29=17,0.53,IF(AF29=33,0.37,IF(AF29&gt;=65,0.26,0))))))))))+(AG29*1*$AH$4)</f>
        <v>7</v>
      </c>
      <c r="AI29" s="40">
        <v>1</v>
      </c>
      <c r="AJ29" s="41">
        <v>2</v>
      </c>
      <c r="AK29" s="21">
        <f>($AK$4*(IF(AI29=1,5,IF(AI29=2,3,IF(AI29=3,1.8,IF(AI29=5,1.08,IF(AI29=9,0.75,IF(AI29=17,0.53,IF(AI29=33,0.37,IF(AI29&gt;=65,0.26,0))))))))))+(AJ29*1*$AK$4)</f>
        <v>14</v>
      </c>
      <c r="AL29" s="25"/>
      <c r="AM29" s="26"/>
      <c r="AN29" s="10">
        <f>($AN$4*(IF(AL29=1,5,IF(AL29=2,3,IF(AL29=3,1.8,IF(AL29=5,1.08,IF(AL29=9,0.75,IF(AL29=17,0.53,IF(AL29=33,0.37,IF(AL29&gt;=65,0.26,0))))))))))+(AM29*1*$AN$4)</f>
        <v>0</v>
      </c>
      <c r="AO29" s="24">
        <f>J29+G29+M29+P29+Y29+S29+AB29+V29+AE29+AH29+AK29+AN29</f>
        <v>60.94</v>
      </c>
      <c r="AP29" s="57">
        <f>J29+M29+S29+AB29+AK29+AN29</f>
        <v>43.5</v>
      </c>
      <c r="AQ29" s="58" t="str">
        <f>IF(AP29&gt;=60,"TAK","NIE")</f>
        <v>NIE</v>
      </c>
    </row>
    <row r="30" spans="1:43" x14ac:dyDescent="0.15">
      <c r="A30" s="12">
        <v>25</v>
      </c>
      <c r="B30" s="13" t="s">
        <v>50</v>
      </c>
      <c r="C30" s="13" t="s">
        <v>84</v>
      </c>
      <c r="D30" s="34">
        <v>2002</v>
      </c>
      <c r="E30" s="14">
        <v>-52</v>
      </c>
      <c r="F30" s="15" t="s">
        <v>22</v>
      </c>
      <c r="G30" s="21">
        <v>7.1060000000000008</v>
      </c>
      <c r="H30" s="25">
        <v>2</v>
      </c>
      <c r="I30" s="26">
        <v>2</v>
      </c>
      <c r="J30" s="10">
        <f>($J$4*(IF(H30=1,5,IF(H30=2,3,IF(H30=3,1.8,IF(H30=5,1.08,IF(H30=9,0.75,IF(H30=17,0.53,IF(H30=33,0.37,IF(H30&gt;=65,0.26,0))))))))))+(I30*1*$J$4)</f>
        <v>10</v>
      </c>
      <c r="K30" s="40">
        <v>9</v>
      </c>
      <c r="L30" s="41">
        <v>0</v>
      </c>
      <c r="M30" s="21">
        <f>($M$4*(IF(K30=1,5,IF(K30=2,3,IF(K30=3,1.8,IF(K30=5,1.08,IF(K30=9,0.75,IF(K30=17,0.53,IF(K30=33,0.37,IF(K30&gt;=65,0.26,0))))))))))+(L30*1*$M$4)</f>
        <v>1.5</v>
      </c>
      <c r="N30" s="25">
        <v>17</v>
      </c>
      <c r="O30" s="26">
        <v>1</v>
      </c>
      <c r="P30" s="10">
        <f>($P$4*(IF(N30=1,5,IF(N30=2,3,IF(N30=3,1.8,IF(N30=5,1.08,IF(N30=9,0.75,IF(N30=17,0.53,IF(N30=33,0.37,IF(N30&gt;=65,0.26,0))))))))))+(O30*1*$P$4)</f>
        <v>6.12</v>
      </c>
      <c r="Q30" s="40"/>
      <c r="R30" s="41"/>
      <c r="S30" s="21">
        <f>($S$4*(IF(Q30=1,5,IF(Q30=2,3,IF(Q30=3,1.8,IF(Q30=5,1.08,IF(Q30=9,0.75,IF(Q30=17,0.53,IF(Q30=33,0.37,IF(Q30&gt;=65,0.26,0))))))))))+(R30*1*$S$4)</f>
        <v>0</v>
      </c>
      <c r="T30" s="25">
        <v>9</v>
      </c>
      <c r="U30" s="26">
        <v>0</v>
      </c>
      <c r="V30" s="10">
        <f>($V$4*(IF(T30=1,5,IF(T30=2,3,IF(T30=3,1.8,IF(T30=5,1.08,IF(T30=9,0.75,IF(T30=17,0.53,IF(T30=33,0.37,IF(T30&gt;=65,0.26,0))))))))))+(U30*1*$V$4)</f>
        <v>3</v>
      </c>
      <c r="W30" s="40"/>
      <c r="X30" s="41"/>
      <c r="Y30" s="21">
        <f>($Y$4*(IF(W30=1,5,IF(W30=2,3,IF(W30=3,1.8,IF(W30=5,1.08,IF(W30=9,0.75,IF(W30=17,0.53,IF(W30=33,0.37,IF(W30&gt;=65,0.26,0))))))))))+(X30*1*$Y$4)</f>
        <v>0</v>
      </c>
      <c r="Z30" s="25">
        <v>3</v>
      </c>
      <c r="AA30" s="26">
        <v>1</v>
      </c>
      <c r="AB30" s="10">
        <f>($AB$4*(IF(Z30=1,5,IF(Z30=2,3,IF(Z30=3,1.8,IF(Z30=5,1.08,IF(Z30=9,0.75,IF(Z30=17,0.53,IF(Z30=33,0.37,IF(Z30&gt;=65,0.26,0))))))))))+(AA30*1*$AB$4)</f>
        <v>2.8</v>
      </c>
      <c r="AC30" s="40">
        <v>2</v>
      </c>
      <c r="AD30" s="41">
        <v>2</v>
      </c>
      <c r="AE30" s="21">
        <f>($AE$4*(IF(AC30=1,5,IF(AC30=2,3,IF(AC30=3,1.8,IF(AC30=5,1.08,IF(AC30=9,0.75,IF(AC30=17,0.53,IF(AC30=33,0.37,IF(AC30&gt;=65,0.26,0))))))))))+(AD30*1*$AE$4)</f>
        <v>20</v>
      </c>
      <c r="AF30" s="25"/>
      <c r="AG30" s="26"/>
      <c r="AH30" s="10">
        <f>($AH$4*(IF(AF30=1,5,IF(AF30=2,3,IF(AF30=3,1.8,IF(AF30=5,1.08,IF(AF30=9,0.75,IF(AF30=17,0.53,IF(AF30=33,0.37,IF(AF30&gt;=65,0.26,0))))))))))+(AG30*1*$AH$4)</f>
        <v>0</v>
      </c>
      <c r="AI30" s="40">
        <v>2</v>
      </c>
      <c r="AJ30" s="41">
        <v>2</v>
      </c>
      <c r="AK30" s="21">
        <f>($AK$4*(IF(AI30=1,5,IF(AI30=2,3,IF(AI30=3,1.8,IF(AI30=5,1.08,IF(AI30=9,0.75,IF(AI30=17,0.53,IF(AI30=33,0.37,IF(AI30&gt;=65,0.26,0))))))))))+(AJ30*1*$AK$4)</f>
        <v>10</v>
      </c>
      <c r="AL30" s="25"/>
      <c r="AM30" s="26"/>
      <c r="AN30" s="10">
        <f>($AN$4*(IF(AL30=1,5,IF(AL30=2,3,IF(AL30=3,1.8,IF(AL30=5,1.08,IF(AL30=9,0.75,IF(AL30=17,0.53,IF(AL30=33,0.37,IF(AL30&gt;=65,0.26,0))))))))))+(AM30*1*$AN$4)</f>
        <v>0</v>
      </c>
      <c r="AO30" s="24">
        <f>J30+G30+M30+P30+Y30+S30+AB30+V30+AE30+AH30+AK30+AN30</f>
        <v>60.526000000000003</v>
      </c>
      <c r="AP30" s="57">
        <f>J30+M30+S30+AB30+AK30+AN30</f>
        <v>24.3</v>
      </c>
      <c r="AQ30" s="58" t="str">
        <f>IF(AP30&gt;=60,"TAK","NIE")</f>
        <v>NIE</v>
      </c>
    </row>
    <row r="31" spans="1:43" x14ac:dyDescent="0.15">
      <c r="A31" s="12">
        <v>26</v>
      </c>
      <c r="B31" s="13" t="s">
        <v>382</v>
      </c>
      <c r="C31" s="13" t="s">
        <v>83</v>
      </c>
      <c r="D31" s="34">
        <v>2001</v>
      </c>
      <c r="E31" s="14" t="s">
        <v>9</v>
      </c>
      <c r="F31" s="14" t="s">
        <v>22</v>
      </c>
      <c r="G31" s="21">
        <v>4.1320000000000006</v>
      </c>
      <c r="H31" s="25">
        <v>3</v>
      </c>
      <c r="I31" s="26">
        <v>0</v>
      </c>
      <c r="J31" s="10">
        <f>($J$4*(IF(H31=1,5,IF(H31=2,3,IF(H31=3,1.8,IF(H31=5,1.08,IF(H31=9,0.75,IF(H31=17,0.53,IF(H31=33,0.37,IF(H31&gt;=65,0.26,0))))))))))+(I31*1*$J$4)</f>
        <v>3.6</v>
      </c>
      <c r="K31" s="40">
        <v>3</v>
      </c>
      <c r="L31" s="41">
        <v>1</v>
      </c>
      <c r="M31" s="21">
        <f>($M$4*(IF(K31=1,5,IF(K31=2,3,IF(K31=3,1.8,IF(K31=5,1.08,IF(K31=9,0.75,IF(K31=17,0.53,IF(K31=33,0.37,IF(K31&gt;=65,0.26,0))))))))))+(L31*1*$M$4)</f>
        <v>5.6</v>
      </c>
      <c r="N31" s="25"/>
      <c r="O31" s="26"/>
      <c r="P31" s="10">
        <f>($P$4*(IF(N31=1,5,IF(N31=2,3,IF(N31=3,1.8,IF(N31=5,1.08,IF(N31=9,0.75,IF(N31=17,0.53,IF(N31=33,0.37,IF(N31&gt;=65,0.26,0))))))))))+(O31*1*$P$4)</f>
        <v>0</v>
      </c>
      <c r="Q31" s="40">
        <v>3</v>
      </c>
      <c r="R31" s="41">
        <v>0</v>
      </c>
      <c r="S31" s="21">
        <f>($S$4*(IF(Q31=1,5,IF(Q31=2,3,IF(Q31=3,1.8,IF(Q31=5,1.08,IF(Q31=9,0.75,IF(Q31=17,0.53,IF(Q31=33,0.37,IF(Q31&gt;=65,0.26,0))))))))))+(R31*1*$S$4)</f>
        <v>1.8</v>
      </c>
      <c r="T31" s="25"/>
      <c r="U31" s="26"/>
      <c r="V31" s="10">
        <f>($V$4*(IF(T31=1,5,IF(T31=2,3,IF(T31=3,1.8,IF(T31=5,1.08,IF(T31=9,0.75,IF(T31=17,0.53,IF(T31=33,0.37,IF(T31&gt;=65,0.26,0))))))))))+(U31*1*$V$4)</f>
        <v>0</v>
      </c>
      <c r="W31" s="40"/>
      <c r="X31" s="41"/>
      <c r="Y31" s="21">
        <f>($Y$4*(IF(W31=1,5,IF(W31=2,3,IF(W31=3,1.8,IF(W31=5,1.08,IF(W31=9,0.75,IF(W31=17,0.53,IF(W31=33,0.37,IF(W31&gt;=65,0.26,0))))))))))+(X31*1*$Y$4)</f>
        <v>0</v>
      </c>
      <c r="Z31" s="25">
        <v>1</v>
      </c>
      <c r="AA31" s="26">
        <v>1</v>
      </c>
      <c r="AB31" s="10">
        <f>($AB$4*(IF(Z31=1,5,IF(Z31=2,3,IF(Z31=3,1.8,IF(Z31=5,1.08,IF(Z31=9,0.75,IF(Z31=17,0.53,IF(Z31=33,0.37,IF(Z31&gt;=65,0.26,0))))))))))+(AA31*1*$AB$4)</f>
        <v>6</v>
      </c>
      <c r="AC31" s="40">
        <v>3</v>
      </c>
      <c r="AD31" s="41">
        <v>1</v>
      </c>
      <c r="AE31" s="21">
        <f>($AE$4*(IF(AC31=1,5,IF(AC31=2,3,IF(AC31=3,1.8,IF(AC31=5,1.08,IF(AC31=9,0.75,IF(AC31=17,0.53,IF(AC31=33,0.37,IF(AC31&gt;=65,0.26,0))))))))))+(AD31*1*$AE$4)</f>
        <v>11.2</v>
      </c>
      <c r="AF31" s="25">
        <v>3</v>
      </c>
      <c r="AG31" s="26">
        <v>1</v>
      </c>
      <c r="AH31" s="10">
        <f>($AH$4*(IF(AF31=1,5,IF(AF31=2,3,IF(AF31=3,1.8,IF(AF31=5,1.08,IF(AF31=9,0.75,IF(AF31=17,0.53,IF(AF31=33,0.37,IF(AF31&gt;=65,0.26,0))))))))))+(AG31*1*$AH$4)</f>
        <v>11.2</v>
      </c>
      <c r="AI31" s="40">
        <v>1</v>
      </c>
      <c r="AJ31" s="41">
        <v>1</v>
      </c>
      <c r="AK31" s="21">
        <f>($AK$4*(IF(AI31=1,5,IF(AI31=2,3,IF(AI31=3,1.8,IF(AI31=5,1.08,IF(AI31=9,0.75,IF(AI31=17,0.53,IF(AI31=33,0.37,IF(AI31&gt;=65,0.26,0))))))))))+(AJ31*1*$AK$4)</f>
        <v>12</v>
      </c>
      <c r="AL31" s="25">
        <v>2</v>
      </c>
      <c r="AM31" s="26">
        <v>0</v>
      </c>
      <c r="AN31" s="10">
        <f>($AN$4*(IF(AL31=1,5,IF(AL31=2,3,IF(AL31=3,1.8,IF(AL31=5,1.08,IF(AL31=9,0.75,IF(AL31=17,0.53,IF(AL31=33,0.37,IF(AL31&gt;=65,0.26,0))))))))))+(AM31*1*$AN$4)</f>
        <v>3</v>
      </c>
      <c r="AO31" s="24">
        <f>J31+G31+M31+P31+Y31+S31+AB31+V31+AE31+AH31+AK31+AN31</f>
        <v>58.531999999999996</v>
      </c>
      <c r="AP31" s="57">
        <f>J31+M31+S31+AB31+AK31+AN31</f>
        <v>32</v>
      </c>
      <c r="AQ31" s="58" t="str">
        <f>IF(AP31&gt;=60,"TAK","NIE")</f>
        <v>NIE</v>
      </c>
    </row>
    <row r="32" spans="1:43" x14ac:dyDescent="0.15">
      <c r="A32" s="12">
        <v>27</v>
      </c>
      <c r="B32" s="13" t="s">
        <v>527</v>
      </c>
      <c r="C32" s="13" t="s">
        <v>78</v>
      </c>
      <c r="D32" s="34">
        <v>2003</v>
      </c>
      <c r="E32" s="14">
        <v>-48</v>
      </c>
      <c r="F32" s="14" t="s">
        <v>21</v>
      </c>
      <c r="G32" s="21">
        <v>0</v>
      </c>
      <c r="H32" s="25">
        <v>1</v>
      </c>
      <c r="I32" s="26">
        <v>2</v>
      </c>
      <c r="J32" s="10">
        <f>($J$4*(IF(H32=1,5,IF(H32=2,3,IF(H32=3,1.8,IF(H32=5,1.08,IF(H32=9,0.75,IF(H32=17,0.53,IF(H32=33,0.37,IF(H32&gt;=65,0.26,0))))))))))+(I32*1*$J$4)</f>
        <v>14</v>
      </c>
      <c r="K32" s="40">
        <v>1</v>
      </c>
      <c r="L32" s="41">
        <v>1</v>
      </c>
      <c r="M32" s="21">
        <f>($M$4*(IF(K32=1,5,IF(K32=2,3,IF(K32=3,1.8,IF(K32=5,1.08,IF(K32=9,0.75,IF(K32=17,0.53,IF(K32=33,0.37,IF(K32&gt;=65,0.26,0))))))))))+(L32*1*$M$4)</f>
        <v>12</v>
      </c>
      <c r="N32" s="25">
        <v>9</v>
      </c>
      <c r="O32" s="26">
        <v>0</v>
      </c>
      <c r="P32" s="10">
        <f>($P$4*(IF(N32=1,5,IF(N32=2,3,IF(N32=3,1.8,IF(N32=5,1.08,IF(N32=9,0.75,IF(N32=17,0.53,IF(N32=33,0.37,IF(N32&gt;=65,0.26,0))))))))))+(O32*1*$P$4)</f>
        <v>3</v>
      </c>
      <c r="Q32" s="40"/>
      <c r="R32" s="41"/>
      <c r="S32" s="21">
        <f>($S$4*(IF(Q32=1,5,IF(Q32=2,3,IF(Q32=3,1.8,IF(Q32=5,1.08,IF(Q32=9,0.75,IF(Q32=17,0.53,IF(Q32=33,0.37,IF(Q32&gt;=65,0.26,0))))))))))+(R32*1*$S$4)</f>
        <v>0</v>
      </c>
      <c r="T32" s="25">
        <v>9</v>
      </c>
      <c r="U32" s="26">
        <v>0</v>
      </c>
      <c r="V32" s="10">
        <f>($V$4*(IF(T32=1,5,IF(T32=2,3,IF(T32=3,1.8,IF(T32=5,1.08,IF(T32=9,0.75,IF(T32=17,0.53,IF(T32=33,0.37,IF(T32&gt;=65,0.26,0))))))))))+(U32*1*$V$4)</f>
        <v>3</v>
      </c>
      <c r="W32" s="40"/>
      <c r="X32" s="41"/>
      <c r="Y32" s="21">
        <f>($Y$4*(IF(W32=1,5,IF(W32=2,3,IF(W32=3,1.8,IF(W32=5,1.08,IF(W32=9,0.75,IF(W32=17,0.53,IF(W32=33,0.37,IF(W32&gt;=65,0.26,0))))))))))+(X32*1*$Y$4)</f>
        <v>0</v>
      </c>
      <c r="Z32" s="25">
        <v>1</v>
      </c>
      <c r="AA32" s="26">
        <v>2</v>
      </c>
      <c r="AB32" s="10">
        <f>($AB$4*(IF(Z32=1,5,IF(Z32=2,3,IF(Z32=3,1.8,IF(Z32=5,1.08,IF(Z32=9,0.75,IF(Z32=17,0.53,IF(Z32=33,0.37,IF(Z32&gt;=65,0.26,0))))))))))+(AA32*1*$AB$4)</f>
        <v>7</v>
      </c>
      <c r="AC32" s="40">
        <v>2</v>
      </c>
      <c r="AD32" s="41">
        <v>1</v>
      </c>
      <c r="AE32" s="21">
        <f>($AE$4*(IF(AC32=1,5,IF(AC32=2,3,IF(AC32=3,1.8,IF(AC32=5,1.08,IF(AC32=9,0.75,IF(AC32=17,0.53,IF(AC32=33,0.37,IF(AC32&gt;=65,0.26,0))))))))))+(AD32*1*$AE$4)</f>
        <v>16</v>
      </c>
      <c r="AF32" s="25"/>
      <c r="AG32" s="26"/>
      <c r="AH32" s="10">
        <f>($AH$4*(IF(AF32=1,5,IF(AF32=2,3,IF(AF32=3,1.8,IF(AF32=5,1.08,IF(AF32=9,0.75,IF(AF32=17,0.53,IF(AF32=33,0.37,IF(AF32&gt;=65,0.26,0))))))))))+(AG32*1*$AH$4)</f>
        <v>0</v>
      </c>
      <c r="AI32" s="40"/>
      <c r="AJ32" s="41"/>
      <c r="AK32" s="21">
        <f>($AK$4*(IF(AI32=1,5,IF(AI32=2,3,IF(AI32=3,1.8,IF(AI32=5,1.08,IF(AI32=9,0.75,IF(AI32=17,0.53,IF(AI32=33,0.37,IF(AI32&gt;=65,0.26,0))))))))))+(AJ32*1*$AK$4)</f>
        <v>0</v>
      </c>
      <c r="AL32" s="25"/>
      <c r="AM32" s="26"/>
      <c r="AN32" s="10">
        <f>($AN$4*(IF(AL32=1,5,IF(AL32=2,3,IF(AL32=3,1.8,IF(AL32=5,1.08,IF(AL32=9,0.75,IF(AL32=17,0.53,IF(AL32=33,0.37,IF(AL32&gt;=65,0.26,0))))))))))+(AM32*1*$AN$4)</f>
        <v>0</v>
      </c>
      <c r="AO32" s="24">
        <f>J32+G32+M32+P32+Y32+S32+AB32+V32+AE32+AH32+AK32+AN32</f>
        <v>55</v>
      </c>
      <c r="AP32" s="57">
        <f>J32+M32+S32+AB32+AK32+AN32</f>
        <v>33</v>
      </c>
      <c r="AQ32" s="58" t="str">
        <f>IF(AP32&gt;=60,"TAK","NIE")</f>
        <v>NIE</v>
      </c>
    </row>
    <row r="33" spans="1:43" x14ac:dyDescent="0.15">
      <c r="A33" s="12">
        <v>28</v>
      </c>
      <c r="B33" s="13" t="s">
        <v>514</v>
      </c>
      <c r="C33" s="13" t="s">
        <v>79</v>
      </c>
      <c r="D33" s="34">
        <v>2002</v>
      </c>
      <c r="E33" s="14">
        <v>-59</v>
      </c>
      <c r="F33" s="15" t="s">
        <v>22</v>
      </c>
      <c r="G33" s="21">
        <v>0</v>
      </c>
      <c r="H33" s="25"/>
      <c r="I33" s="26"/>
      <c r="J33" s="10">
        <f>($J$4*(IF(H33=1,5,IF(H33=2,3,IF(H33=3,1.8,IF(H33=5,1.08,IF(H33=9,0.75,IF(H33=17,0.53,IF(H33=33,0.37,IF(H33&gt;=65,0.26,0))))))))))+(I33*1*$J$4)</f>
        <v>0</v>
      </c>
      <c r="K33" s="40"/>
      <c r="L33" s="41"/>
      <c r="M33" s="21">
        <f>($M$4*(IF(K33=1,5,IF(K33=2,3,IF(K33=3,1.8,IF(K33=5,1.08,IF(K33=9,0.75,IF(K33=17,0.53,IF(K33=33,0.37,IF(K33&gt;=65,0.26,0))))))))))+(L33*1*$M$4)</f>
        <v>0</v>
      </c>
      <c r="N33" s="25"/>
      <c r="O33" s="26"/>
      <c r="P33" s="10">
        <f>($P$4*(IF(N33=1,5,IF(N33=2,3,IF(N33=3,1.8,IF(N33=5,1.08,IF(N33=9,0.75,IF(N33=17,0.53,IF(N33=33,0.37,IF(N33&gt;=65,0.26,0))))))))))+(O33*1*$P$4)</f>
        <v>0</v>
      </c>
      <c r="Q33" s="40"/>
      <c r="R33" s="41"/>
      <c r="S33" s="21">
        <f>($S$4*(IF(Q33=1,5,IF(Q33=2,3,IF(Q33=3,1.8,IF(Q33=5,1.08,IF(Q33=9,0.75,IF(Q33=17,0.53,IF(Q33=33,0.37,IF(Q33&gt;=65,0.26,0))))))))))+(R33*1*$S$4)</f>
        <v>0</v>
      </c>
      <c r="T33" s="25"/>
      <c r="U33" s="26"/>
      <c r="V33" s="10">
        <f>($V$4*(IF(T33=1,5,IF(T33=2,3,IF(T33=3,1.8,IF(T33=5,1.08,IF(T33=9,0.75,IF(T33=17,0.53,IF(T33=33,0.37,IF(T33&gt;=65,0.26,0))))))))))+(U33*1*$V$4)</f>
        <v>0</v>
      </c>
      <c r="W33" s="40"/>
      <c r="X33" s="41"/>
      <c r="Y33" s="21">
        <f>($Y$4*(IF(W33=1,5,IF(W33=2,3,IF(W33=3,1.8,IF(W33=5,1.08,IF(W33=9,0.75,IF(W33=17,0.53,IF(W33=33,0.37,IF(W33&gt;=65,0.26,0))))))))))+(X33*1*$Y$4)</f>
        <v>0</v>
      </c>
      <c r="Z33" s="25">
        <v>3</v>
      </c>
      <c r="AA33" s="26">
        <v>1</v>
      </c>
      <c r="AB33" s="10">
        <f>($AB$4*(IF(Z33=1,5,IF(Z33=2,3,IF(Z33=3,1.8,IF(Z33=5,1.08,IF(Z33=9,0.75,IF(Z33=17,0.53,IF(Z33=33,0.37,IF(Z33&gt;=65,0.26,0))))))))))+(AA33*1*$AB$4)</f>
        <v>2.8</v>
      </c>
      <c r="AC33" s="40">
        <v>1</v>
      </c>
      <c r="AD33" s="41">
        <v>4</v>
      </c>
      <c r="AE33" s="21">
        <f>($AE$4*(IF(AC33=1,5,IF(AC33=2,3,IF(AC33=3,1.8,IF(AC33=5,1.08,IF(AC33=9,0.75,IF(AC33=17,0.53,IF(AC33=33,0.37,IF(AC33&gt;=65,0.26,0))))))))))+(AD33*1*$AE$4)</f>
        <v>36</v>
      </c>
      <c r="AF33" s="25">
        <v>17</v>
      </c>
      <c r="AG33" s="26">
        <v>0</v>
      </c>
      <c r="AH33" s="10">
        <f>($AH$4*(IF(AF33=1,5,IF(AF33=2,3,IF(AF33=3,1.8,IF(AF33=5,1.08,IF(AF33=9,0.75,IF(AF33=17,0.53,IF(AF33=33,0.37,IF(AF33&gt;=65,0.26,0))))))))))+(AG33*1*$AH$4)</f>
        <v>2.12</v>
      </c>
      <c r="AI33" s="40">
        <v>1</v>
      </c>
      <c r="AJ33" s="41">
        <v>2</v>
      </c>
      <c r="AK33" s="21">
        <f>($AK$4*(IF(AI33=1,5,IF(AI33=2,3,IF(AI33=3,1.8,IF(AI33=5,1.08,IF(AI33=9,0.75,IF(AI33=17,0.53,IF(AI33=33,0.37,IF(AI33&gt;=65,0.26,0))))))))))+(AJ33*1*$AK$4)</f>
        <v>14</v>
      </c>
      <c r="AL33" s="25"/>
      <c r="AM33" s="26"/>
      <c r="AN33" s="10">
        <f>($AN$4*(IF(AL33=1,5,IF(AL33=2,3,IF(AL33=3,1.8,IF(AL33=5,1.08,IF(AL33=9,0.75,IF(AL33=17,0.53,IF(AL33=33,0.37,IF(AL33&gt;=65,0.26,0))))))))))+(AM33*1*$AN$4)</f>
        <v>0</v>
      </c>
      <c r="AO33" s="24">
        <f>J33+G33+M33+P33+Y33+S33+AB33+V33+AE33+AH33+AK33+AN33</f>
        <v>54.919999999999995</v>
      </c>
      <c r="AP33" s="57">
        <f>J33+M33+S33+AB33+AK33+AN33</f>
        <v>16.8</v>
      </c>
      <c r="AQ33" s="58" t="str">
        <f>IF(AP33&gt;=60,"TAK","NIE")</f>
        <v>NIE</v>
      </c>
    </row>
    <row r="34" spans="1:43" x14ac:dyDescent="0.15">
      <c r="A34" s="12">
        <v>29</v>
      </c>
      <c r="B34" s="13" t="s">
        <v>424</v>
      </c>
      <c r="C34" s="13" t="s">
        <v>121</v>
      </c>
      <c r="D34" s="34">
        <v>2003</v>
      </c>
      <c r="E34" s="14">
        <v>-51</v>
      </c>
      <c r="F34" s="15" t="s">
        <v>21</v>
      </c>
      <c r="G34" s="21">
        <v>0</v>
      </c>
      <c r="H34" s="25"/>
      <c r="I34" s="26"/>
      <c r="J34" s="10">
        <f>($J$4*(IF(H34=1,5,IF(H34=2,3,IF(H34=3,1.8,IF(H34=5,1.08,IF(H34=9,0.75,IF(H34=17,0.53,IF(H34=33,0.37,IF(H34&gt;=65,0.26,0))))))))))+(I34*1*$J$4)</f>
        <v>0</v>
      </c>
      <c r="K34" s="40">
        <v>1</v>
      </c>
      <c r="L34" s="41">
        <v>3</v>
      </c>
      <c r="M34" s="21">
        <f>($M$4*(IF(K34=1,5,IF(K34=2,3,IF(K34=3,1.8,IF(K34=5,1.08,IF(K34=9,0.75,IF(K34=17,0.53,IF(K34=33,0.37,IF(K34&gt;=65,0.26,0))))))))))+(L34*1*$M$4)</f>
        <v>16</v>
      </c>
      <c r="N34" s="25">
        <v>17</v>
      </c>
      <c r="O34" s="26">
        <v>0</v>
      </c>
      <c r="P34" s="10">
        <f>($P$4*(IF(N34=1,5,IF(N34=2,3,IF(N34=3,1.8,IF(N34=5,1.08,IF(N34=9,0.75,IF(N34=17,0.53,IF(N34=33,0.37,IF(N34&gt;=65,0.26,0))))))))))+(O34*1*$P$4)</f>
        <v>2.12</v>
      </c>
      <c r="Q34" s="40"/>
      <c r="R34" s="41"/>
      <c r="S34" s="21">
        <f>($S$4*(IF(Q34=1,5,IF(Q34=2,3,IF(Q34=3,1.8,IF(Q34=5,1.08,IF(Q34=9,0.75,IF(Q34=17,0.53,IF(Q34=33,0.37,IF(Q34&gt;=65,0.26,0))))))))))+(R34*1*$S$4)</f>
        <v>0</v>
      </c>
      <c r="T34" s="25">
        <v>17</v>
      </c>
      <c r="U34" s="26">
        <v>0</v>
      </c>
      <c r="V34" s="10">
        <f>($V$4*(IF(T34=1,5,IF(T34=2,3,IF(T34=3,1.8,IF(T34=5,1.08,IF(T34=9,0.75,IF(T34=17,0.53,IF(T34=33,0.37,IF(T34&gt;=65,0.26,0))))))))))+(U34*1*$V$4)</f>
        <v>2.12</v>
      </c>
      <c r="W34" s="40"/>
      <c r="X34" s="41"/>
      <c r="Y34" s="21">
        <f>($Y$4*(IF(W34=1,5,IF(W34=2,3,IF(W34=3,1.8,IF(W34=5,1.08,IF(W34=9,0.75,IF(W34=17,0.53,IF(W34=33,0.37,IF(W34&gt;=65,0.26,0))))))))))+(X34*1*$Y$4)</f>
        <v>0</v>
      </c>
      <c r="Z34" s="25">
        <v>1</v>
      </c>
      <c r="AA34" s="26">
        <v>2</v>
      </c>
      <c r="AB34" s="10">
        <f>($AB$4*(IF(Z34=1,5,IF(Z34=2,3,IF(Z34=3,1.8,IF(Z34=5,1.08,IF(Z34=9,0.75,IF(Z34=17,0.53,IF(Z34=33,0.37,IF(Z34&gt;=65,0.26,0))))))))))+(AA34*1*$AB$4)</f>
        <v>7</v>
      </c>
      <c r="AC34" s="40">
        <v>2</v>
      </c>
      <c r="AD34" s="41">
        <v>2</v>
      </c>
      <c r="AE34" s="21">
        <f>($AE$4*(IF(AC34=1,5,IF(AC34=2,3,IF(AC34=3,1.8,IF(AC34=5,1.08,IF(AC34=9,0.75,IF(AC34=17,0.53,IF(AC34=33,0.37,IF(AC34&gt;=65,0.26,0))))))))))+(AD34*1*$AE$4)</f>
        <v>20</v>
      </c>
      <c r="AF34" s="25">
        <v>9</v>
      </c>
      <c r="AG34" s="26">
        <v>1</v>
      </c>
      <c r="AH34" s="10">
        <f>($AH$4*(IF(AF34=1,5,IF(AF34=2,3,IF(AF34=3,1.8,IF(AF34=5,1.08,IF(AF34=9,0.75,IF(AF34=17,0.53,IF(AF34=33,0.37,IF(AF34&gt;=65,0.26,0))))))))))+(AG34*1*$AH$4)</f>
        <v>7</v>
      </c>
      <c r="AI34" s="40"/>
      <c r="AJ34" s="41"/>
      <c r="AK34" s="21">
        <f>($AK$4*(IF(AI34=1,5,IF(AI34=2,3,IF(AI34=3,1.8,IF(AI34=5,1.08,IF(AI34=9,0.75,IF(AI34=17,0.53,IF(AI34=33,0.37,IF(AI34&gt;=65,0.26,0))))))))))+(AJ34*1*$AK$4)</f>
        <v>0</v>
      </c>
      <c r="AL34" s="25"/>
      <c r="AM34" s="26"/>
      <c r="AN34" s="10">
        <f>($AN$4*(IF(AL34=1,5,IF(AL34=2,3,IF(AL34=3,1.8,IF(AL34=5,1.08,IF(AL34=9,0.75,IF(AL34=17,0.53,IF(AL34=33,0.37,IF(AL34&gt;=65,0.26,0))))))))))+(AM34*1*$AN$4)</f>
        <v>0</v>
      </c>
      <c r="AO34" s="24">
        <f>J34+G34+M34+P34+Y34+S34+AB34+V34+AE34+AH34+AK34+AN34</f>
        <v>54.24</v>
      </c>
      <c r="AP34" s="57">
        <f>J34+M34+S34+AB34+AK34+AN34</f>
        <v>23</v>
      </c>
      <c r="AQ34" s="58" t="str">
        <f>IF(AP34&gt;=60,"TAK","NIE")</f>
        <v>NIE</v>
      </c>
    </row>
    <row r="35" spans="1:43" x14ac:dyDescent="0.15">
      <c r="A35" s="12">
        <v>30</v>
      </c>
      <c r="B35" s="13" t="s">
        <v>419</v>
      </c>
      <c r="C35" s="13" t="s">
        <v>0</v>
      </c>
      <c r="D35" s="34">
        <v>2001</v>
      </c>
      <c r="E35" s="14">
        <v>-63</v>
      </c>
      <c r="F35" s="15" t="s">
        <v>21</v>
      </c>
      <c r="G35" s="21">
        <v>2.3420000000000001</v>
      </c>
      <c r="H35" s="25">
        <v>1</v>
      </c>
      <c r="I35" s="26">
        <v>4</v>
      </c>
      <c r="J35" s="10">
        <f>($J$4*(IF(H35=1,5,IF(H35=2,3,IF(H35=3,1.8,IF(H35=5,1.08,IF(H35=9,0.75,IF(H35=17,0.53,IF(H35=33,0.37,IF(H35&gt;=65,0.26,0))))))))))+(I35*1*$J$4)</f>
        <v>18</v>
      </c>
      <c r="K35" s="40">
        <v>2</v>
      </c>
      <c r="L35" s="41">
        <v>2</v>
      </c>
      <c r="M35" s="21">
        <f>($M$4*(IF(K35=1,5,IF(K35=2,3,IF(K35=3,1.8,IF(K35=5,1.08,IF(K35=9,0.75,IF(K35=17,0.53,IF(K35=33,0.37,IF(K35&gt;=65,0.26,0))))))))))+(L35*1*$M$4)</f>
        <v>10</v>
      </c>
      <c r="N35" s="25">
        <v>17</v>
      </c>
      <c r="O35" s="26">
        <v>0</v>
      </c>
      <c r="P35" s="10">
        <f>($P$4*(IF(N35=1,5,IF(N35=2,3,IF(N35=3,1.8,IF(N35=5,1.08,IF(N35=9,0.75,IF(N35=17,0.53,IF(N35=33,0.37,IF(N35&gt;=65,0.26,0))))))))))+(O35*1*$P$4)</f>
        <v>2.12</v>
      </c>
      <c r="Q35" s="40"/>
      <c r="R35" s="41"/>
      <c r="S35" s="21">
        <f>($S$4*(IF(Q35=1,5,IF(Q35=2,3,IF(Q35=3,1.8,IF(Q35=5,1.08,IF(Q35=9,0.75,IF(Q35=17,0.53,IF(Q35=33,0.37,IF(Q35&gt;=65,0.26,0))))))))))+(R35*1*$S$4)</f>
        <v>0</v>
      </c>
      <c r="T35" s="25">
        <v>9</v>
      </c>
      <c r="U35" s="26">
        <v>1</v>
      </c>
      <c r="V35" s="10">
        <f>($V$4*(IF(T35=1,5,IF(T35=2,3,IF(T35=3,1.8,IF(T35=5,1.08,IF(T35=9,0.75,IF(T35=17,0.53,IF(T35=33,0.37,IF(T35&gt;=65,0.26,0))))))))))+(U35*1*$V$4)</f>
        <v>7</v>
      </c>
      <c r="W35" s="40"/>
      <c r="X35" s="41"/>
      <c r="Y35" s="21">
        <f>($Y$4*(IF(W35=1,5,IF(W35=2,3,IF(W35=3,1.8,IF(W35=5,1.08,IF(W35=9,0.75,IF(W35=17,0.53,IF(W35=33,0.37,IF(W35&gt;=65,0.26,0))))))))))+(X35*1*$Y$4)</f>
        <v>0</v>
      </c>
      <c r="Z35" s="25"/>
      <c r="AA35" s="26"/>
      <c r="AB35" s="10">
        <f>($AB$4*(IF(Z35=1,5,IF(Z35=2,3,IF(Z35=3,1.8,IF(Z35=5,1.08,IF(Z35=9,0.75,IF(Z35=17,0.53,IF(Z35=33,0.37,IF(Z35&gt;=65,0.26,0))))))))))+(AA35*1*$AB$4)</f>
        <v>0</v>
      </c>
      <c r="AC35" s="40">
        <v>3</v>
      </c>
      <c r="AD35" s="41">
        <v>1</v>
      </c>
      <c r="AE35" s="21">
        <f>($AE$4*(IF(AC35=1,5,IF(AC35=2,3,IF(AC35=3,1.8,IF(AC35=5,1.08,IF(AC35=9,0.75,IF(AC35=17,0.53,IF(AC35=33,0.37,IF(AC35&gt;=65,0.26,0))))))))))+(AD35*1*$AE$4)</f>
        <v>11.2</v>
      </c>
      <c r="AF35" s="25"/>
      <c r="AG35" s="26"/>
      <c r="AH35" s="10">
        <f>($AH$4*(IF(AF35=1,5,IF(AF35=2,3,IF(AF35=3,1.8,IF(AF35=5,1.08,IF(AF35=9,0.75,IF(AF35=17,0.53,IF(AF35=33,0.37,IF(AF35&gt;=65,0.26,0))))))))))+(AG35*1*$AH$4)</f>
        <v>0</v>
      </c>
      <c r="AI35" s="40"/>
      <c r="AJ35" s="41"/>
      <c r="AK35" s="21">
        <f>($AK$4*(IF(AI35=1,5,IF(AI35=2,3,IF(AI35=3,1.8,IF(AI35=5,1.08,IF(AI35=9,0.75,IF(AI35=17,0.53,IF(AI35=33,0.37,IF(AI35&gt;=65,0.26,0))))))))))+(AJ35*1*$AK$4)</f>
        <v>0</v>
      </c>
      <c r="AL35" s="25"/>
      <c r="AM35" s="26"/>
      <c r="AN35" s="10">
        <f>($AN$4*(IF(AL35=1,5,IF(AL35=2,3,IF(AL35=3,1.8,IF(AL35=5,1.08,IF(AL35=9,0.75,IF(AL35=17,0.53,IF(AL35=33,0.37,IF(AL35&gt;=65,0.26,0))))))))))+(AM35*1*$AN$4)</f>
        <v>0</v>
      </c>
      <c r="AO35" s="24">
        <f>J35+G35+M35+P35+Y35+S35+AB35+V35+AE35+AH35+AK35+AN35</f>
        <v>50.661999999999992</v>
      </c>
      <c r="AP35" s="57">
        <f>J35+M35+S35+AB35+AK35+AN35</f>
        <v>28</v>
      </c>
      <c r="AQ35" s="58" t="str">
        <f>IF(AP35&gt;=60,"TAK","NIE")</f>
        <v>NIE</v>
      </c>
    </row>
    <row r="36" spans="1:43" x14ac:dyDescent="0.15">
      <c r="A36" s="12">
        <v>31</v>
      </c>
      <c r="B36" s="13" t="s">
        <v>351</v>
      </c>
      <c r="C36" s="13" t="s">
        <v>69</v>
      </c>
      <c r="D36" s="34">
        <v>2001</v>
      </c>
      <c r="E36" s="14">
        <v>-73</v>
      </c>
      <c r="F36" s="15" t="s">
        <v>21</v>
      </c>
      <c r="G36" s="21">
        <v>0.44600000000000001</v>
      </c>
      <c r="H36" s="25">
        <v>1</v>
      </c>
      <c r="I36" s="26">
        <v>2</v>
      </c>
      <c r="J36" s="10">
        <f>($J$4*(IF(H36=1,5,IF(H36=2,3,IF(H36=3,1.8,IF(H36=5,1.08,IF(H36=9,0.75,IF(H36=17,0.53,IF(H36=33,0.37,IF(H36&gt;=65,0.26,0))))))))))+(I36*1*$J$4)</f>
        <v>14</v>
      </c>
      <c r="K36" s="40">
        <v>2</v>
      </c>
      <c r="L36" s="41">
        <v>0</v>
      </c>
      <c r="M36" s="21">
        <f>($M$4*(IF(K36=1,5,IF(K36=2,3,IF(K36=3,1.8,IF(K36=5,1.08,IF(K36=9,0.75,IF(K36=17,0.53,IF(K36=33,0.37,IF(K36&gt;=65,0.26,0))))))))))+(L36*1*$M$4)</f>
        <v>6</v>
      </c>
      <c r="N36" s="25">
        <v>9</v>
      </c>
      <c r="O36" s="26">
        <v>0</v>
      </c>
      <c r="P36" s="10">
        <f>($P$4*(IF(N36=1,5,IF(N36=2,3,IF(N36=3,1.8,IF(N36=5,1.08,IF(N36=9,0.75,IF(N36=17,0.53,IF(N36=33,0.37,IF(N36&gt;=65,0.26,0))))))))))+(O36*1*$P$4)</f>
        <v>3</v>
      </c>
      <c r="Q36" s="40">
        <v>1</v>
      </c>
      <c r="R36" s="41">
        <v>2</v>
      </c>
      <c r="S36" s="21">
        <f>($S$4*(IF(Q36=1,5,IF(Q36=2,3,IF(Q36=3,1.8,IF(Q36=5,1.08,IF(Q36=9,0.75,IF(Q36=17,0.53,IF(Q36=33,0.37,IF(Q36&gt;=65,0.26,0))))))))))+(R36*1*$S$4)</f>
        <v>7</v>
      </c>
      <c r="T36" s="25"/>
      <c r="U36" s="26"/>
      <c r="V36" s="10">
        <f>($V$4*(IF(T36=1,5,IF(T36=2,3,IF(T36=3,1.8,IF(T36=5,1.08,IF(T36=9,0.75,IF(T36=17,0.53,IF(T36=33,0.37,IF(T36&gt;=65,0.26,0))))))))))+(U36*1*$V$4)</f>
        <v>0</v>
      </c>
      <c r="W36" s="40"/>
      <c r="X36" s="41"/>
      <c r="Y36" s="21">
        <f>($Y$4*(IF(W36=1,5,IF(W36=2,3,IF(W36=3,1.8,IF(W36=5,1.08,IF(W36=9,0.75,IF(W36=17,0.53,IF(W36=33,0.37,IF(W36&gt;=65,0.26,0))))))))))+(X36*1*$Y$4)</f>
        <v>0</v>
      </c>
      <c r="Z36" s="25"/>
      <c r="AA36" s="26"/>
      <c r="AB36" s="10">
        <f>($AB$4*(IF(Z36=1,5,IF(Z36=2,3,IF(Z36=3,1.8,IF(Z36=5,1.08,IF(Z36=9,0.75,IF(Z36=17,0.53,IF(Z36=33,0.37,IF(Z36&gt;=65,0.26,0))))))))))+(AA36*1*$AB$4)</f>
        <v>0</v>
      </c>
      <c r="AC36" s="40">
        <v>2</v>
      </c>
      <c r="AD36" s="41">
        <v>2</v>
      </c>
      <c r="AE36" s="21">
        <f>($AE$4*(IF(AC36=1,5,IF(AC36=2,3,IF(AC36=3,1.8,IF(AC36=5,1.08,IF(AC36=9,0.75,IF(AC36=17,0.53,IF(AC36=33,0.37,IF(AC36&gt;=65,0.26,0))))))))))+(AD36*1*$AE$4)</f>
        <v>20</v>
      </c>
      <c r="AF36" s="25"/>
      <c r="AG36" s="26"/>
      <c r="AH36" s="10">
        <f>($AH$4*(IF(AF36=1,5,IF(AF36=2,3,IF(AF36=3,1.8,IF(AF36=5,1.08,IF(AF36=9,0.75,IF(AF36=17,0.53,IF(AF36=33,0.37,IF(AF36&gt;=65,0.26,0))))))))))+(AG36*1*$AH$4)</f>
        <v>0</v>
      </c>
      <c r="AI36" s="40"/>
      <c r="AJ36" s="41"/>
      <c r="AK36" s="21">
        <f>($AK$4*(IF(AI36=1,5,IF(AI36=2,3,IF(AI36=3,1.8,IF(AI36=5,1.08,IF(AI36=9,0.75,IF(AI36=17,0.53,IF(AI36=33,0.37,IF(AI36&gt;=65,0.26,0))))))))))+(AJ36*1*$AK$4)</f>
        <v>0</v>
      </c>
      <c r="AL36" s="25"/>
      <c r="AM36" s="26"/>
      <c r="AN36" s="10">
        <f>($AN$4*(IF(AL36=1,5,IF(AL36=2,3,IF(AL36=3,1.8,IF(AL36=5,1.08,IF(AL36=9,0.75,IF(AL36=17,0.53,IF(AL36=33,0.37,IF(AL36&gt;=65,0.26,0))))))))))+(AM36*1*$AN$4)</f>
        <v>0</v>
      </c>
      <c r="AO36" s="24">
        <f>J36+G36+M36+P36+Y36+S36+AB36+V36+AE36+AH36+AK36+AN36</f>
        <v>50.445999999999998</v>
      </c>
      <c r="AP36" s="57">
        <f>J36+M36+S36+AB36+AK36+AN36</f>
        <v>27</v>
      </c>
      <c r="AQ36" s="58" t="str">
        <f>IF(AP36&gt;=60,"TAK","NIE")</f>
        <v>NIE</v>
      </c>
    </row>
    <row r="37" spans="1:43" x14ac:dyDescent="0.15">
      <c r="A37" s="12">
        <v>32</v>
      </c>
      <c r="B37" s="12" t="s">
        <v>398</v>
      </c>
      <c r="C37" s="12" t="s">
        <v>0</v>
      </c>
      <c r="D37" s="14">
        <v>2003</v>
      </c>
      <c r="E37" s="14">
        <v>-52</v>
      </c>
      <c r="F37" s="14" t="s">
        <v>22</v>
      </c>
      <c r="G37" s="21">
        <v>0</v>
      </c>
      <c r="H37" s="26">
        <v>5</v>
      </c>
      <c r="I37" s="26">
        <v>1</v>
      </c>
      <c r="J37" s="10">
        <f>($J$4*(IF(H37=1,5,IF(H37=2,3,IF(H37=3,1.8,IF(H37=5,1.08,IF(H37=9,0.75,IF(H37=17,0.53,IF(H37=33,0.37,IF(H37&gt;=65,0.26,0))))))))))+(I37*1*$J$4)</f>
        <v>4.16</v>
      </c>
      <c r="K37" s="41">
        <v>2</v>
      </c>
      <c r="L37" s="41">
        <v>3</v>
      </c>
      <c r="M37" s="21">
        <f>($M$4*(IF(K37=1,5,IF(K37=2,3,IF(K37=3,1.8,IF(K37=5,1.08,IF(K37=9,0.75,IF(K37=17,0.53,IF(K37=33,0.37,IF(K37&gt;=65,0.26,0))))))))))+(L37*1*$M$4)</f>
        <v>12</v>
      </c>
      <c r="N37" s="26">
        <v>17</v>
      </c>
      <c r="O37" s="26">
        <v>1</v>
      </c>
      <c r="P37" s="10">
        <f>($P$4*(IF(N37=1,5,IF(N37=2,3,IF(N37=3,1.8,IF(N37=5,1.08,IF(N37=9,0.75,IF(N37=17,0.53,IF(N37=33,0.37,IF(N37&gt;=65,0.26,0))))))))))+(O37*1*$P$4)</f>
        <v>6.12</v>
      </c>
      <c r="Q37" s="41"/>
      <c r="R37" s="41"/>
      <c r="S37" s="21">
        <f>($S$4*(IF(Q37=1,5,IF(Q37=2,3,IF(Q37=3,1.8,IF(Q37=5,1.08,IF(Q37=9,0.75,IF(Q37=17,0.53,IF(Q37=33,0.37,IF(Q37&gt;=65,0.26,0))))))))))+(R37*1*$S$4)</f>
        <v>0</v>
      </c>
      <c r="T37" s="25">
        <v>5</v>
      </c>
      <c r="U37" s="26">
        <v>1</v>
      </c>
      <c r="V37" s="10">
        <f>($V$4*(IF(T37=1,5,IF(T37=2,3,IF(T37=3,1.8,IF(T37=5,1.08,IF(T37=9,0.75,IF(T37=17,0.53,IF(T37=33,0.37,IF(T37&gt;=65,0.26,0))))))))))+(U37*1*$V$4)</f>
        <v>8.32</v>
      </c>
      <c r="W37" s="41"/>
      <c r="X37" s="41"/>
      <c r="Y37" s="21">
        <f>($Y$4*(IF(W37=1,5,IF(W37=2,3,IF(W37=3,1.8,IF(W37=5,1.08,IF(W37=9,0.75,IF(W37=17,0.53,IF(W37=33,0.37,IF(W37&gt;=65,0.26,0))))))))))+(X37*1*$Y$4)</f>
        <v>0</v>
      </c>
      <c r="Z37" s="26">
        <v>2</v>
      </c>
      <c r="AA37" s="26">
        <v>2</v>
      </c>
      <c r="AB37" s="10">
        <f>($AB$4*(IF(Z37=1,5,IF(Z37=2,3,IF(Z37=3,1.8,IF(Z37=5,1.08,IF(Z37=9,0.75,IF(Z37=17,0.53,IF(Z37=33,0.37,IF(Z37&gt;=65,0.26,0))))))))))+(AA37*1*$AB$4)</f>
        <v>5</v>
      </c>
      <c r="AC37" s="41">
        <v>3</v>
      </c>
      <c r="AD37" s="41">
        <v>1</v>
      </c>
      <c r="AE37" s="21">
        <f>($AE$4*(IF(AC37=1,5,IF(AC37=2,3,IF(AC37=3,1.8,IF(AC37=5,1.08,IF(AC37=9,0.75,IF(AC37=17,0.53,IF(AC37=33,0.37,IF(AC37&gt;=65,0.26,0))))))))))+(AD37*1*$AE$4)</f>
        <v>11.2</v>
      </c>
      <c r="AF37" s="25">
        <v>9</v>
      </c>
      <c r="AG37" s="26">
        <v>0</v>
      </c>
      <c r="AH37" s="10">
        <f>($AH$4*(IF(AF37=1,5,IF(AF37=2,3,IF(AF37=3,1.8,IF(AF37=5,1.08,IF(AF37=9,0.75,IF(AF37=17,0.53,IF(AF37=33,0.37,IF(AF37&gt;=65,0.26,0))))))))))+(AG37*1*$AH$4)</f>
        <v>3</v>
      </c>
      <c r="AI37" s="41"/>
      <c r="AJ37" s="41"/>
      <c r="AK37" s="21">
        <f>($AK$4*(IF(AI37=1,5,IF(AI37=2,3,IF(AI37=3,1.8,IF(AI37=5,1.08,IF(AI37=9,0.75,IF(AI37=17,0.53,IF(AI37=33,0.37,IF(AI37&gt;=65,0.26,0))))))))))+(AJ37*1*$AK$4)</f>
        <v>0</v>
      </c>
      <c r="AL37" s="26"/>
      <c r="AM37" s="26"/>
      <c r="AN37" s="10">
        <f>($AN$4*(IF(AL37=1,5,IF(AL37=2,3,IF(AL37=3,1.8,IF(AL37=5,1.08,IF(AL37=9,0.75,IF(AL37=17,0.53,IF(AL37=33,0.37,IF(AL37&gt;=65,0.26,0))))))))))+(AM37*1*$AN$4)</f>
        <v>0</v>
      </c>
      <c r="AO37" s="24">
        <f>J37+G37+M37+P37+Y37+S37+AB37+V37+AE37+AH37+AK37+AN37</f>
        <v>49.8</v>
      </c>
      <c r="AP37" s="57">
        <f>J37+M37+S37+AB37+AK37+AN37</f>
        <v>21.16</v>
      </c>
      <c r="AQ37" s="58" t="str">
        <f>IF(AP37&gt;=60,"TAK","NIE")</f>
        <v>NIE</v>
      </c>
    </row>
    <row r="38" spans="1:43" x14ac:dyDescent="0.15">
      <c r="A38" s="12">
        <v>33</v>
      </c>
      <c r="B38" s="12" t="s">
        <v>461</v>
      </c>
      <c r="C38" s="12" t="s">
        <v>112</v>
      </c>
      <c r="D38" s="14">
        <v>2001</v>
      </c>
      <c r="E38" s="14">
        <v>-68</v>
      </c>
      <c r="F38" s="14" t="s">
        <v>21</v>
      </c>
      <c r="G38" s="21">
        <v>3.7360000000000002</v>
      </c>
      <c r="H38" s="26">
        <v>2</v>
      </c>
      <c r="I38" s="26">
        <v>2</v>
      </c>
      <c r="J38" s="10">
        <f>($J$4*(IF(H38=1,5,IF(H38=2,3,IF(H38=3,1.8,IF(H38=5,1.08,IF(H38=9,0.75,IF(H38=17,0.53,IF(H38=33,0.37,IF(H38&gt;=65,0.26,0))))))))))+(I38*1*$J$4)</f>
        <v>10</v>
      </c>
      <c r="K38" s="41">
        <v>1</v>
      </c>
      <c r="L38" s="41">
        <v>3</v>
      </c>
      <c r="M38" s="21">
        <f>($M$4*(IF(K38=1,5,IF(K38=2,3,IF(K38=3,1.8,IF(K38=5,1.08,IF(K38=9,0.75,IF(K38=17,0.53,IF(K38=33,0.37,IF(K38&gt;=65,0.26,0))))))))))+(L38*1*$M$4)</f>
        <v>16</v>
      </c>
      <c r="N38" s="26">
        <v>17</v>
      </c>
      <c r="O38" s="26">
        <v>0</v>
      </c>
      <c r="P38" s="10">
        <f>($P$4*(IF(N38=1,5,IF(N38=2,3,IF(N38=3,1.8,IF(N38=5,1.08,IF(N38=9,0.75,IF(N38=17,0.53,IF(N38=33,0.37,IF(N38&gt;=65,0.26,0))))))))))+(O38*1*$P$4)</f>
        <v>2.12</v>
      </c>
      <c r="Q38" s="41"/>
      <c r="R38" s="41"/>
      <c r="S38" s="21">
        <f>($S$4*(IF(Q38=1,5,IF(Q38=2,3,IF(Q38=3,1.8,IF(Q38=5,1.08,IF(Q38=9,0.75,IF(Q38=17,0.53,IF(Q38=33,0.37,IF(Q38&gt;=65,0.26,0))))))))))+(R38*1*$S$4)</f>
        <v>0</v>
      </c>
      <c r="T38" s="25">
        <v>9</v>
      </c>
      <c r="U38" s="26">
        <v>0</v>
      </c>
      <c r="V38" s="10">
        <f>($V$4*(IF(T38=1,5,IF(T38=2,3,IF(T38=3,1.8,IF(T38=5,1.08,IF(T38=9,0.75,IF(T38=17,0.53,IF(T38=33,0.37,IF(T38&gt;=65,0.26,0))))))))))+(U38*1*$V$4)</f>
        <v>3</v>
      </c>
      <c r="W38" s="41"/>
      <c r="X38" s="41"/>
      <c r="Y38" s="21">
        <f>($Y$4*(IF(W38=1,5,IF(W38=2,3,IF(W38=3,1.8,IF(W38=5,1.08,IF(W38=9,0.75,IF(W38=17,0.53,IF(W38=33,0.37,IF(W38&gt;=65,0.26,0))))))))))+(X38*1*$Y$4)</f>
        <v>0</v>
      </c>
      <c r="Z38" s="26"/>
      <c r="AA38" s="26"/>
      <c r="AB38" s="10">
        <f>($AB$4*(IF(Z38=1,5,IF(Z38=2,3,IF(Z38=3,1.8,IF(Z38=5,1.08,IF(Z38=9,0.75,IF(Z38=17,0.53,IF(Z38=33,0.37,IF(Z38&gt;=65,0.26,0))))))))))+(AA38*1*$AB$4)</f>
        <v>0</v>
      </c>
      <c r="AC38" s="41">
        <v>3</v>
      </c>
      <c r="AD38" s="41">
        <v>1</v>
      </c>
      <c r="AE38" s="21">
        <f>($AE$4*(IF(AC38=1,5,IF(AC38=2,3,IF(AC38=3,1.8,IF(AC38=5,1.08,IF(AC38=9,0.75,IF(AC38=17,0.53,IF(AC38=33,0.37,IF(AC38&gt;=65,0.26,0))))))))))+(AD38*1*$AE$4)</f>
        <v>11.2</v>
      </c>
      <c r="AF38" s="25"/>
      <c r="AG38" s="26"/>
      <c r="AH38" s="10">
        <f>($AH$4*(IF(AF38=1,5,IF(AF38=2,3,IF(AF38=3,1.8,IF(AF38=5,1.08,IF(AF38=9,0.75,IF(AF38=17,0.53,IF(AF38=33,0.37,IF(AF38&gt;=65,0.26,0))))))))))+(AG38*1*$AH$4)</f>
        <v>0</v>
      </c>
      <c r="AI38" s="41">
        <v>5</v>
      </c>
      <c r="AJ38" s="41">
        <v>0</v>
      </c>
      <c r="AK38" s="21">
        <f>($AK$4*(IF(AI38=1,5,IF(AI38=2,3,IF(AI38=3,1.8,IF(AI38=5,1.08,IF(AI38=9,0.75,IF(AI38=17,0.53,IF(AI38=33,0.37,IF(AI38&gt;=65,0.26,0))))))))))+(AJ38*1*$AK$4)</f>
        <v>2.16</v>
      </c>
      <c r="AL38" s="26"/>
      <c r="AM38" s="26"/>
      <c r="AN38" s="10">
        <f>($AN$4*(IF(AL38=1,5,IF(AL38=2,3,IF(AL38=3,1.8,IF(AL38=5,1.08,IF(AL38=9,0.75,IF(AL38=17,0.53,IF(AL38=33,0.37,IF(AL38&gt;=65,0.26,0))))))))))+(AM38*1*$AN$4)</f>
        <v>0</v>
      </c>
      <c r="AO38" s="24">
        <f>J38+G38+M38+P38+Y38+S38+AB38+V38+AE38+AH38+AK38+AN38</f>
        <v>48.215999999999994</v>
      </c>
      <c r="AP38" s="57">
        <f>J38+M38+S38+AB38+AK38+AN38</f>
        <v>28.16</v>
      </c>
      <c r="AQ38" s="58" t="str">
        <f>IF(AP38&gt;=60,"TAK","NIE")</f>
        <v>NIE</v>
      </c>
    </row>
    <row r="39" spans="1:43" x14ac:dyDescent="0.15">
      <c r="A39" s="12">
        <v>34</v>
      </c>
      <c r="B39" s="13" t="s">
        <v>278</v>
      </c>
      <c r="C39" s="12" t="s">
        <v>121</v>
      </c>
      <c r="D39" s="14">
        <v>2001</v>
      </c>
      <c r="E39" s="14">
        <v>-55</v>
      </c>
      <c r="F39" s="14" t="s">
        <v>21</v>
      </c>
      <c r="G39" s="21">
        <v>1.704</v>
      </c>
      <c r="H39" s="25">
        <v>3</v>
      </c>
      <c r="I39" s="26">
        <v>2</v>
      </c>
      <c r="J39" s="10">
        <f>($J$4*(IF(H39=1,5,IF(H39=2,3,IF(H39=3,1.8,IF(H39=5,1.08,IF(H39=9,0.75,IF(H39=17,0.53,IF(H39=33,0.37,IF(H39&gt;=65,0.26,0))))))))))+(I39*1*$J$4)</f>
        <v>7.6</v>
      </c>
      <c r="K39" s="40">
        <v>5</v>
      </c>
      <c r="L39" s="41">
        <v>0</v>
      </c>
      <c r="M39" s="21">
        <f>($M$4*(IF(K39=1,5,IF(K39=2,3,IF(K39=3,1.8,IF(K39=5,1.08,IF(K39=9,0.75,IF(K39=17,0.53,IF(K39=33,0.37,IF(K39&gt;=65,0.26,0))))))))))+(L39*1*$M$4)</f>
        <v>2.16</v>
      </c>
      <c r="N39" s="25">
        <v>5</v>
      </c>
      <c r="O39" s="26">
        <v>2</v>
      </c>
      <c r="P39" s="10">
        <f>($P$4*(IF(N39=1,5,IF(N39=2,3,IF(N39=3,1.8,IF(N39=5,1.08,IF(N39=9,0.75,IF(N39=17,0.53,IF(N39=33,0.37,IF(N39&gt;=65,0.26,0))))))))))+(O39*1*$P$4)</f>
        <v>12.32</v>
      </c>
      <c r="Q39" s="40"/>
      <c r="R39" s="41"/>
      <c r="S39" s="21">
        <f>($S$4*(IF(Q39=1,5,IF(Q39=2,3,IF(Q39=3,1.8,IF(Q39=5,1.08,IF(Q39=9,0.75,IF(Q39=17,0.53,IF(Q39=33,0.37,IF(Q39&gt;=65,0.26,0))))))))))+(R39*1*$S$4)</f>
        <v>0</v>
      </c>
      <c r="T39" s="25"/>
      <c r="U39" s="26"/>
      <c r="V39" s="10">
        <f>($V$4*(IF(T39=1,5,IF(T39=2,3,IF(T39=3,1.8,IF(T39=5,1.08,IF(T39=9,0.75,IF(T39=17,0.53,IF(T39=33,0.37,IF(T39&gt;=65,0.26,0))))))))))+(U39*1*$V$4)</f>
        <v>0</v>
      </c>
      <c r="W39" s="40"/>
      <c r="X39" s="41"/>
      <c r="Y39" s="21">
        <f>($Y$4*(IF(W39=1,5,IF(W39=2,3,IF(W39=3,1.8,IF(W39=5,1.08,IF(W39=9,0.75,IF(W39=17,0.53,IF(W39=33,0.37,IF(W39&gt;=65,0.26,0))))))))))+(X39*1*$Y$4)</f>
        <v>0</v>
      </c>
      <c r="Z39" s="25">
        <v>2</v>
      </c>
      <c r="AA39" s="26">
        <v>1</v>
      </c>
      <c r="AB39" s="10">
        <f>($AB$4*(IF(Z39=1,5,IF(Z39=2,3,IF(Z39=3,1.8,IF(Z39=5,1.08,IF(Z39=9,0.75,IF(Z39=17,0.53,IF(Z39=33,0.37,IF(Z39&gt;=65,0.26,0))))))))))+(AA39*1*$AB$4)</f>
        <v>4</v>
      </c>
      <c r="AC39" s="40">
        <v>2</v>
      </c>
      <c r="AD39" s="41">
        <v>2</v>
      </c>
      <c r="AE39" s="21">
        <f>($AE$4*(IF(AC39=1,5,IF(AC39=2,3,IF(AC39=3,1.8,IF(AC39=5,1.08,IF(AC39=9,0.75,IF(AC39=17,0.53,IF(AC39=33,0.37,IF(AC39&gt;=65,0.26,0))))))))))+(AD39*1*$AE$4)</f>
        <v>20</v>
      </c>
      <c r="AF39" s="25"/>
      <c r="AG39" s="26"/>
      <c r="AH39" s="10">
        <f>($AH$4*(IF(AF39=1,5,IF(AF39=2,3,IF(AF39=3,1.8,IF(AF39=5,1.08,IF(AF39=9,0.75,IF(AF39=17,0.53,IF(AF39=33,0.37,IF(AF39&gt;=65,0.26,0))))))))))+(AG39*1*$AH$4)</f>
        <v>0</v>
      </c>
      <c r="AI39" s="40"/>
      <c r="AJ39" s="41"/>
      <c r="AK39" s="21">
        <f>($AK$4*(IF(AI39=1,5,IF(AI39=2,3,IF(AI39=3,1.8,IF(AI39=5,1.08,IF(AI39=9,0.75,IF(AI39=17,0.53,IF(AI39=33,0.37,IF(AI39&gt;=65,0.26,0))))))))))+(AJ39*1*$AK$4)</f>
        <v>0</v>
      </c>
      <c r="AL39" s="25"/>
      <c r="AM39" s="26"/>
      <c r="AN39" s="10">
        <f>($AN$4*(IF(AL39=1,5,IF(AL39=2,3,IF(AL39=3,1.8,IF(AL39=5,1.08,IF(AL39=9,0.75,IF(AL39=17,0.53,IF(AL39=33,0.37,IF(AL39&gt;=65,0.26,0))))))))))+(AM39*1*$AN$4)</f>
        <v>0</v>
      </c>
      <c r="AO39" s="24">
        <f>J39+G39+M39+P39+Y39+S39+AB39+V39+AE39+AH39+AK39+AN39</f>
        <v>47.783999999999999</v>
      </c>
      <c r="AP39" s="57">
        <f>J39+M39+S39+AB39+AK39+AN39</f>
        <v>13.76</v>
      </c>
      <c r="AQ39" s="58" t="str">
        <f>IF(AP39&gt;=60,"TAK","NIE")</f>
        <v>NIE</v>
      </c>
    </row>
    <row r="40" spans="1:43" x14ac:dyDescent="0.15">
      <c r="A40" s="12">
        <v>35</v>
      </c>
      <c r="B40" s="13" t="s">
        <v>124</v>
      </c>
      <c r="C40" s="13" t="s">
        <v>67</v>
      </c>
      <c r="D40" s="34">
        <v>2001</v>
      </c>
      <c r="E40" s="14">
        <v>-55</v>
      </c>
      <c r="F40" s="15" t="s">
        <v>21</v>
      </c>
      <c r="G40" s="21">
        <v>3.5420000000000003</v>
      </c>
      <c r="H40" s="25">
        <v>2</v>
      </c>
      <c r="I40" s="26">
        <v>2</v>
      </c>
      <c r="J40" s="10">
        <f>($J$4*(IF(H40=1,5,IF(H40=2,3,IF(H40=3,1.8,IF(H40=5,1.08,IF(H40=9,0.75,IF(H40=17,0.53,IF(H40=33,0.37,IF(H40&gt;=65,0.26,0))))))))))+(I40*1*$J$4)</f>
        <v>10</v>
      </c>
      <c r="K40" s="40">
        <v>2</v>
      </c>
      <c r="L40" s="41">
        <v>2</v>
      </c>
      <c r="M40" s="21">
        <f>($M$4*(IF(K40=1,5,IF(K40=2,3,IF(K40=3,1.8,IF(K40=5,1.08,IF(K40=9,0.75,IF(K40=17,0.53,IF(K40=33,0.37,IF(K40&gt;=65,0.26,0))))))))))+(L40*1*$M$4)</f>
        <v>10</v>
      </c>
      <c r="N40" s="25">
        <v>17</v>
      </c>
      <c r="O40" s="26">
        <v>0</v>
      </c>
      <c r="P40" s="10">
        <f>($P$4*(IF(N40=1,5,IF(N40=2,3,IF(N40=3,1.8,IF(N40=5,1.08,IF(N40=9,0.75,IF(N40=17,0.53,IF(N40=33,0.37,IF(N40&gt;=65,0.26,0))))))))))+(O40*1*$P$4)</f>
        <v>2.12</v>
      </c>
      <c r="Q40" s="40"/>
      <c r="R40" s="41"/>
      <c r="S40" s="21">
        <f>($S$4*(IF(Q40=1,5,IF(Q40=2,3,IF(Q40=3,1.8,IF(Q40=5,1.08,IF(Q40=9,0.75,IF(Q40=17,0.53,IF(Q40=33,0.37,IF(Q40&gt;=65,0.26,0))))))))))+(R40*1*$S$4)</f>
        <v>0</v>
      </c>
      <c r="T40" s="25">
        <v>17</v>
      </c>
      <c r="U40" s="26">
        <v>0</v>
      </c>
      <c r="V40" s="10">
        <f>($V$4*(IF(T40=1,5,IF(T40=2,3,IF(T40=3,1.8,IF(T40=5,1.08,IF(T40=9,0.75,IF(T40=17,0.53,IF(T40=33,0.37,IF(T40&gt;=65,0.26,0))))))))))+(U40*1*$V$4)</f>
        <v>2.12</v>
      </c>
      <c r="W40" s="40"/>
      <c r="X40" s="41"/>
      <c r="Y40" s="21">
        <f>($Y$4*(IF(W40=1,5,IF(W40=2,3,IF(W40=3,1.8,IF(W40=5,1.08,IF(W40=9,0.75,IF(W40=17,0.53,IF(W40=33,0.37,IF(W40&gt;=65,0.26,0))))))))))+(X40*1*$Y$4)</f>
        <v>0</v>
      </c>
      <c r="Z40" s="25">
        <v>1</v>
      </c>
      <c r="AA40" s="26">
        <v>2</v>
      </c>
      <c r="AB40" s="10">
        <f>($AB$4*(IF(Z40=1,5,IF(Z40=2,3,IF(Z40=3,1.8,IF(Z40=5,1.08,IF(Z40=9,0.75,IF(Z40=17,0.53,IF(Z40=33,0.37,IF(Z40&gt;=65,0.26,0))))))))))+(AA40*1*$AB$4)</f>
        <v>7</v>
      </c>
      <c r="AC40" s="40">
        <v>3</v>
      </c>
      <c r="AD40" s="41">
        <v>1</v>
      </c>
      <c r="AE40" s="21">
        <f>($AE$4*(IF(AC40=1,5,IF(AC40=2,3,IF(AC40=3,1.8,IF(AC40=5,1.08,IF(AC40=9,0.75,IF(AC40=17,0.53,IF(AC40=33,0.37,IF(AC40&gt;=65,0.26,0))))))))))+(AD40*1*$AE$4)</f>
        <v>11.2</v>
      </c>
      <c r="AF40" s="25"/>
      <c r="AG40" s="26"/>
      <c r="AH40" s="10">
        <f>($AH$4*(IF(AF40=1,5,IF(AF40=2,3,IF(AF40=3,1.8,IF(AF40=5,1.08,IF(AF40=9,0.75,IF(AF40=17,0.53,IF(AF40=33,0.37,IF(AF40&gt;=65,0.26,0))))))))))+(AG40*1*$AH$4)</f>
        <v>0</v>
      </c>
      <c r="AI40" s="40"/>
      <c r="AJ40" s="41"/>
      <c r="AK40" s="21">
        <f>($AK$4*(IF(AI40=1,5,IF(AI40=2,3,IF(AI40=3,1.8,IF(AI40=5,1.08,IF(AI40=9,0.75,IF(AI40=17,0.53,IF(AI40=33,0.37,IF(AI40&gt;=65,0.26,0))))))))))+(AJ40*1*$AK$4)</f>
        <v>0</v>
      </c>
      <c r="AL40" s="25"/>
      <c r="AM40" s="26"/>
      <c r="AN40" s="10">
        <f>($AN$4*(IF(AL40=1,5,IF(AL40=2,3,IF(AL40=3,1.8,IF(AL40=5,1.08,IF(AL40=9,0.75,IF(AL40=17,0.53,IF(AL40=33,0.37,IF(AL40&gt;=65,0.26,0))))))))))+(AM40*1*$AN$4)</f>
        <v>0</v>
      </c>
      <c r="AO40" s="24">
        <f>J40+G40+M40+P40+Y40+S40+AB40+V40+AE40+AH40+AK40+AN40</f>
        <v>45.981999999999999</v>
      </c>
      <c r="AP40" s="57">
        <f>J40+M40+S40+AB40+AK40+AN40</f>
        <v>27</v>
      </c>
      <c r="AQ40" s="58" t="str">
        <f>IF(AP40&gt;=60,"TAK","NIE")</f>
        <v>NIE</v>
      </c>
    </row>
    <row r="41" spans="1:43" x14ac:dyDescent="0.15">
      <c r="A41" s="12">
        <v>36</v>
      </c>
      <c r="B41" s="13" t="s">
        <v>438</v>
      </c>
      <c r="C41" s="13" t="s">
        <v>0</v>
      </c>
      <c r="D41" s="34">
        <v>2002</v>
      </c>
      <c r="E41" s="14" t="s">
        <v>8</v>
      </c>
      <c r="F41" s="15" t="s">
        <v>21</v>
      </c>
      <c r="G41" s="21">
        <v>0.43200000000000005</v>
      </c>
      <c r="H41" s="25">
        <v>2</v>
      </c>
      <c r="I41" s="26">
        <v>1</v>
      </c>
      <c r="J41" s="10">
        <f>($J$4*(IF(H41=1,5,IF(H41=2,3,IF(H41=3,1.8,IF(H41=5,1.08,IF(H41=9,0.75,IF(H41=17,0.53,IF(H41=33,0.37,IF(H41&gt;=65,0.26,0))))))))))+(I41*1*$J$4)</f>
        <v>8</v>
      </c>
      <c r="K41" s="40">
        <v>3</v>
      </c>
      <c r="L41" s="41">
        <v>0</v>
      </c>
      <c r="M41" s="21">
        <f>($M$4*(IF(K41=1,5,IF(K41=2,3,IF(K41=3,1.8,IF(K41=5,1.08,IF(K41=9,0.75,IF(K41=17,0.53,IF(K41=33,0.37,IF(K41&gt;=65,0.26,0))))))))))+(L41*1*$M$4)</f>
        <v>3.6</v>
      </c>
      <c r="N41" s="25">
        <v>5</v>
      </c>
      <c r="O41" s="26">
        <v>0</v>
      </c>
      <c r="P41" s="10">
        <f>($P$4*(IF(N41=1,5,IF(N41=2,3,IF(N41=3,1.8,IF(N41=5,1.08,IF(N41=9,0.75,IF(N41=17,0.53,IF(N41=33,0.37,IF(N41&gt;=65,0.26,0))))))))))+(O41*1*$P$4)</f>
        <v>4.32</v>
      </c>
      <c r="Q41" s="40"/>
      <c r="R41" s="41"/>
      <c r="S41" s="21">
        <f>($S$4*(IF(Q41=1,5,IF(Q41=2,3,IF(Q41=3,1.8,IF(Q41=5,1.08,IF(Q41=9,0.75,IF(Q41=17,0.53,IF(Q41=33,0.37,IF(Q41&gt;=65,0.26,0))))))))))+(R41*1*$S$4)</f>
        <v>0</v>
      </c>
      <c r="T41" s="25">
        <v>5</v>
      </c>
      <c r="U41" s="26">
        <v>0</v>
      </c>
      <c r="V41" s="10">
        <f>($V$4*(IF(T41=1,5,IF(T41=2,3,IF(T41=3,1.8,IF(T41=5,1.08,IF(T41=9,0.75,IF(T41=17,0.53,IF(T41=33,0.37,IF(T41&gt;=65,0.26,0))))))))))+(U41*1*$V$4)</f>
        <v>4.32</v>
      </c>
      <c r="W41" s="40"/>
      <c r="X41" s="41"/>
      <c r="Y41" s="21">
        <f>($Y$4*(IF(W41=1,5,IF(W41=2,3,IF(W41=3,1.8,IF(W41=5,1.08,IF(W41=9,0.75,IF(W41=17,0.53,IF(W41=33,0.37,IF(W41&gt;=65,0.26,0))))))))))+(X41*1*$Y$4)</f>
        <v>0</v>
      </c>
      <c r="Z41" s="25">
        <v>2</v>
      </c>
      <c r="AA41" s="26">
        <v>1</v>
      </c>
      <c r="AB41" s="10">
        <f>($AB$4*(IF(Z41=1,5,IF(Z41=2,3,IF(Z41=3,1.8,IF(Z41=5,1.08,IF(Z41=9,0.75,IF(Z41=17,0.53,IF(Z41=33,0.37,IF(Z41&gt;=65,0.26,0))))))))))+(AA41*1*$AB$4)</f>
        <v>4</v>
      </c>
      <c r="AC41" s="40">
        <v>3</v>
      </c>
      <c r="AD41" s="41">
        <v>1</v>
      </c>
      <c r="AE41" s="21">
        <f>($AE$4*(IF(AC41=1,5,IF(AC41=2,3,IF(AC41=3,1.8,IF(AC41=5,1.08,IF(AC41=9,0.75,IF(AC41=17,0.53,IF(AC41=33,0.37,IF(AC41&gt;=65,0.26,0))))))))))+(AD41*1*$AE$4)</f>
        <v>11.2</v>
      </c>
      <c r="AF41" s="25">
        <v>9</v>
      </c>
      <c r="AG41" s="26">
        <v>0</v>
      </c>
      <c r="AH41" s="10">
        <f>($AH$4*(IF(AF41=1,5,IF(AF41=2,3,IF(AF41=3,1.8,IF(AF41=5,1.08,IF(AF41=9,0.75,IF(AF41=17,0.53,IF(AF41=33,0.37,IF(AF41&gt;=65,0.26,0))))))))))+(AG41*1*$AH$4)</f>
        <v>3</v>
      </c>
      <c r="AI41" s="40">
        <v>3</v>
      </c>
      <c r="AJ41" s="41">
        <v>1</v>
      </c>
      <c r="AK41" s="21">
        <f>($AK$4*(IF(AI41=1,5,IF(AI41=2,3,IF(AI41=3,1.8,IF(AI41=5,1.08,IF(AI41=9,0.75,IF(AI41=17,0.53,IF(AI41=33,0.37,IF(AI41&gt;=65,0.26,0))))))))))+(AJ41*1*$AK$4)</f>
        <v>5.6</v>
      </c>
      <c r="AL41" s="25"/>
      <c r="AM41" s="26"/>
      <c r="AN41" s="10">
        <f>($AN$4*(IF(AL41=1,5,IF(AL41=2,3,IF(AL41=3,1.8,IF(AL41=5,1.08,IF(AL41=9,0.75,IF(AL41=17,0.53,IF(AL41=33,0.37,IF(AL41&gt;=65,0.26,0))))))))))+(AM41*1*$AN$4)</f>
        <v>0</v>
      </c>
      <c r="AO41" s="24">
        <f>J41+G41+M41+P41+Y41+S41+AB41+V41+AE41+AH41+AK41+AN41</f>
        <v>44.472000000000001</v>
      </c>
      <c r="AP41" s="57">
        <f>J41+M41+S41+AB41+AK41+AN41</f>
        <v>21.2</v>
      </c>
      <c r="AQ41" s="58" t="str">
        <f>IF(AP41&gt;=60,"TAK","NIE")</f>
        <v>NIE</v>
      </c>
    </row>
    <row r="42" spans="1:43" x14ac:dyDescent="0.15">
      <c r="A42" s="12">
        <v>37</v>
      </c>
      <c r="B42" s="13" t="s">
        <v>242</v>
      </c>
      <c r="C42" s="13" t="s">
        <v>80</v>
      </c>
      <c r="D42" s="34">
        <v>2002</v>
      </c>
      <c r="E42" s="14">
        <v>-59</v>
      </c>
      <c r="F42" s="15" t="s">
        <v>21</v>
      </c>
      <c r="G42" s="21">
        <v>1.3559999999999999</v>
      </c>
      <c r="H42" s="25">
        <v>5</v>
      </c>
      <c r="I42" s="26">
        <v>0</v>
      </c>
      <c r="J42" s="10">
        <f>($J$4*(IF(H42=1,5,IF(H42=2,3,IF(H42=3,1.8,IF(H42=5,1.08,IF(H42=9,0.75,IF(H42=17,0.53,IF(H42=33,0.37,IF(H42&gt;=65,0.26,0))))))))))+(I42*1*$J$4)</f>
        <v>2.16</v>
      </c>
      <c r="K42" s="40">
        <v>3</v>
      </c>
      <c r="L42" s="41">
        <v>2</v>
      </c>
      <c r="M42" s="21">
        <f>($M$4*(IF(K42=1,5,IF(K42=2,3,IF(K42=3,1.8,IF(K42=5,1.08,IF(K42=9,0.75,IF(K42=17,0.53,IF(K42=33,0.37,IF(K42&gt;=65,0.26,0))))))))))+(L42*1*$M$4)</f>
        <v>7.6</v>
      </c>
      <c r="N42" s="25">
        <v>17</v>
      </c>
      <c r="O42" s="26">
        <v>1</v>
      </c>
      <c r="P42" s="10">
        <f>($P$4*(IF(N42=1,5,IF(N42=2,3,IF(N42=3,1.8,IF(N42=5,1.08,IF(N42=9,0.75,IF(N42=17,0.53,IF(N42=33,0.37,IF(N42&gt;=65,0.26,0))))))))))+(O42*1*$P$4)</f>
        <v>6.12</v>
      </c>
      <c r="Q42" s="40"/>
      <c r="R42" s="41"/>
      <c r="S42" s="21">
        <f>($S$4*(IF(Q42=1,5,IF(Q42=2,3,IF(Q42=3,1.8,IF(Q42=5,1.08,IF(Q42=9,0.75,IF(Q42=17,0.53,IF(Q42=33,0.37,IF(Q42&gt;=65,0.26,0))))))))))+(R42*1*$S$4)</f>
        <v>0</v>
      </c>
      <c r="T42" s="25">
        <v>17</v>
      </c>
      <c r="U42" s="26">
        <v>0</v>
      </c>
      <c r="V42" s="10">
        <f>($V$4*(IF(T42=1,5,IF(T42=2,3,IF(T42=3,1.8,IF(T42=5,1.08,IF(T42=9,0.75,IF(T42=17,0.53,IF(T42=33,0.37,IF(T42&gt;=65,0.26,0))))))))))+(U42*1*$V$4)</f>
        <v>2.12</v>
      </c>
      <c r="W42" s="40"/>
      <c r="X42" s="41"/>
      <c r="Y42" s="21">
        <f>($Y$4*(IF(W42=1,5,IF(W42=2,3,IF(W42=3,1.8,IF(W42=5,1.08,IF(W42=9,0.75,IF(W42=17,0.53,IF(W42=33,0.37,IF(W42&gt;=65,0.26,0))))))))))+(X42*1*$Y$4)</f>
        <v>0</v>
      </c>
      <c r="Z42" s="25">
        <v>3</v>
      </c>
      <c r="AA42" s="26">
        <v>0</v>
      </c>
      <c r="AB42" s="10">
        <f>($AB$4*(IF(Z42=1,5,IF(Z42=2,3,IF(Z42=3,1.8,IF(Z42=5,1.08,IF(Z42=9,0.75,IF(Z42=17,0.53,IF(Z42=33,0.37,IF(Z42&gt;=65,0.26,0))))))))))+(AA42*1*$AB$4)</f>
        <v>1.8</v>
      </c>
      <c r="AC42" s="40">
        <v>3</v>
      </c>
      <c r="AD42" s="41">
        <v>2</v>
      </c>
      <c r="AE42" s="21">
        <f>($AE$4*(IF(AC42=1,5,IF(AC42=2,3,IF(AC42=3,1.8,IF(AC42=5,1.08,IF(AC42=9,0.75,IF(AC42=17,0.53,IF(AC42=33,0.37,IF(AC42&gt;=65,0.26,0))))))))))+(AD42*1*$AE$4)</f>
        <v>15.2</v>
      </c>
      <c r="AF42" s="25">
        <v>17</v>
      </c>
      <c r="AG42" s="26">
        <v>0</v>
      </c>
      <c r="AH42" s="10">
        <f>($AH$4*(IF(AF42=1,5,IF(AF42=2,3,IF(AF42=3,1.8,IF(AF42=5,1.08,IF(AF42=9,0.75,IF(AF42=17,0.53,IF(AF42=33,0.37,IF(AF42&gt;=65,0.26,0))))))))))+(AG42*1*$AH$4)</f>
        <v>2.12</v>
      </c>
      <c r="AI42" s="40">
        <v>3</v>
      </c>
      <c r="AJ42" s="41">
        <v>0</v>
      </c>
      <c r="AK42" s="21">
        <f>($AK$4*(IF(AI42=1,5,IF(AI42=2,3,IF(AI42=3,1.8,IF(AI42=5,1.08,IF(AI42=9,0.75,IF(AI42=17,0.53,IF(AI42=33,0.37,IF(AI42&gt;=65,0.26,0))))))))))+(AJ42*1*$AK$4)</f>
        <v>3.6</v>
      </c>
      <c r="AL42" s="25"/>
      <c r="AM42" s="26"/>
      <c r="AN42" s="10">
        <f>($AN$4*(IF(AL42=1,5,IF(AL42=2,3,IF(AL42=3,1.8,IF(AL42=5,1.08,IF(AL42=9,0.75,IF(AL42=17,0.53,IF(AL42=33,0.37,IF(AL42&gt;=65,0.26,0))))))))))+(AM42*1*$AN$4)</f>
        <v>0</v>
      </c>
      <c r="AO42" s="24">
        <f>J42+G42+M42+P42+Y42+S42+AB42+V42+AE42+AH42+AK42+AN42</f>
        <v>42.076000000000001</v>
      </c>
      <c r="AP42" s="57">
        <f>J42+M42+S42+AB42+AK42+AN42</f>
        <v>15.16</v>
      </c>
      <c r="AQ42" s="58" t="str">
        <f>IF(AP42&gt;=60,"TAK","NIE")</f>
        <v>NIE</v>
      </c>
    </row>
    <row r="43" spans="1:43" x14ac:dyDescent="0.15">
      <c r="A43" s="12">
        <v>38</v>
      </c>
      <c r="B43" s="13" t="s">
        <v>340</v>
      </c>
      <c r="C43" s="13" t="s">
        <v>84</v>
      </c>
      <c r="D43" s="34">
        <v>2002</v>
      </c>
      <c r="E43" s="14">
        <v>-78</v>
      </c>
      <c r="F43" s="14" t="s">
        <v>21</v>
      </c>
      <c r="G43" s="21">
        <v>9.2319999999999993</v>
      </c>
      <c r="H43" s="25"/>
      <c r="I43" s="26"/>
      <c r="J43" s="10">
        <f>($J$4*(IF(H43=1,5,IF(H43=2,3,IF(H43=3,1.8,IF(H43=5,1.08,IF(H43=9,0.75,IF(H43=17,0.53,IF(H43=33,0.37,IF(H43&gt;=65,0.26,0))))))))))+(I43*1*$J$4)</f>
        <v>0</v>
      </c>
      <c r="K43" s="40"/>
      <c r="L43" s="41"/>
      <c r="M43" s="21">
        <f>($M$4*(IF(K43=1,5,IF(K43=2,3,IF(K43=3,1.8,IF(K43=5,1.08,IF(K43=9,0.75,IF(K43=17,0.53,IF(K43=33,0.37,IF(K43&gt;=65,0.26,0))))))))))+(L43*1*$M$4)</f>
        <v>0</v>
      </c>
      <c r="N43" s="25"/>
      <c r="O43" s="26"/>
      <c r="P43" s="10">
        <f>($P$4*(IF(N43=1,5,IF(N43=2,3,IF(N43=3,1.8,IF(N43=5,1.08,IF(N43=9,0.75,IF(N43=17,0.53,IF(N43=33,0.37,IF(N43&gt;=65,0.26,0))))))))))+(O43*1*$P$4)</f>
        <v>0</v>
      </c>
      <c r="Q43" s="40"/>
      <c r="R43" s="41"/>
      <c r="S43" s="21">
        <f>($S$4*(IF(Q43=1,5,IF(Q43=2,3,IF(Q43=3,1.8,IF(Q43=5,1.08,IF(Q43=9,0.75,IF(Q43=17,0.53,IF(Q43=33,0.37,IF(Q43&gt;=65,0.26,0))))))))))+(R43*1*$S$4)</f>
        <v>0</v>
      </c>
      <c r="T43" s="25"/>
      <c r="U43" s="26"/>
      <c r="V43" s="10">
        <f>($V$4*(IF(T43=1,5,IF(T43=2,3,IF(T43=3,1.8,IF(T43=5,1.08,IF(T43=9,0.75,IF(T43=17,0.53,IF(T43=33,0.37,IF(T43&gt;=65,0.26,0))))))))))+(U43*1*$V$4)</f>
        <v>0</v>
      </c>
      <c r="W43" s="40"/>
      <c r="X43" s="41"/>
      <c r="Y43" s="21">
        <f>($Y$4*(IF(W43=1,5,IF(W43=2,3,IF(W43=3,1.8,IF(W43=5,1.08,IF(W43=9,0.75,IF(W43=17,0.53,IF(W43=33,0.37,IF(W43&gt;=65,0.26,0))))))))))+(X43*1*$Y$4)</f>
        <v>0</v>
      </c>
      <c r="Z43" s="25"/>
      <c r="AA43" s="26"/>
      <c r="AB43" s="10">
        <f>($AB$4*(IF(Z43=1,5,IF(Z43=2,3,IF(Z43=3,1.8,IF(Z43=5,1.08,IF(Z43=9,0.75,IF(Z43=17,0.53,IF(Z43=33,0.37,IF(Z43&gt;=65,0.26,0))))))))))+(AA43*1*$AB$4)</f>
        <v>0</v>
      </c>
      <c r="AC43" s="40">
        <v>1</v>
      </c>
      <c r="AD43" s="41">
        <v>3</v>
      </c>
      <c r="AE43" s="21">
        <f>($AE$4*(IF(AC43=1,5,IF(AC43=2,3,IF(AC43=3,1.8,IF(AC43=5,1.08,IF(AC43=9,0.75,IF(AC43=17,0.53,IF(AC43=33,0.37,IF(AC43&gt;=65,0.26,0))))))))))+(AD43*1*$AE$4)</f>
        <v>32</v>
      </c>
      <c r="AF43" s="25"/>
      <c r="AG43" s="26"/>
      <c r="AH43" s="10">
        <f>($AH$4*(IF(AF43=1,5,IF(AF43=2,3,IF(AF43=3,1.8,IF(AF43=5,1.08,IF(AF43=9,0.75,IF(AF43=17,0.53,IF(AF43=33,0.37,IF(AF43&gt;=65,0.26,0))))))))))+(AG43*1*$AH$4)</f>
        <v>0</v>
      </c>
      <c r="AI43" s="40"/>
      <c r="AJ43" s="41"/>
      <c r="AK43" s="21">
        <f>($AK$4*(IF(AI43=1,5,IF(AI43=2,3,IF(AI43=3,1.8,IF(AI43=5,1.08,IF(AI43=9,0.75,IF(AI43=17,0.53,IF(AI43=33,0.37,IF(AI43&gt;=65,0.26,0))))))))))+(AJ43*1*$AK$4)</f>
        <v>0</v>
      </c>
      <c r="AL43" s="25"/>
      <c r="AM43" s="26"/>
      <c r="AN43" s="10">
        <f>($AN$4*(IF(AL43=1,5,IF(AL43=2,3,IF(AL43=3,1.8,IF(AL43=5,1.08,IF(AL43=9,0.75,IF(AL43=17,0.53,IF(AL43=33,0.37,IF(AL43&gt;=65,0.26,0))))))))))+(AM43*1*$AN$4)</f>
        <v>0</v>
      </c>
      <c r="AO43" s="24">
        <f>J43+G43+M43+P43+Y43+S43+AB43+V43+AE43+AH43+AK43+AN43</f>
        <v>41.231999999999999</v>
      </c>
      <c r="AP43" s="57">
        <f>J43+M43+S43+AB43+AK43+AN43</f>
        <v>0</v>
      </c>
      <c r="AQ43" s="58" t="str">
        <f>IF(AP43&gt;=60,"TAK","NIE")</f>
        <v>NIE</v>
      </c>
    </row>
    <row r="44" spans="1:43" x14ac:dyDescent="0.15">
      <c r="A44" s="12">
        <v>39</v>
      </c>
      <c r="B44" s="13" t="s">
        <v>86</v>
      </c>
      <c r="C44" s="13" t="s">
        <v>62</v>
      </c>
      <c r="D44" s="34">
        <v>2001</v>
      </c>
      <c r="E44" s="14">
        <v>-63</v>
      </c>
      <c r="F44" s="15" t="s">
        <v>21</v>
      </c>
      <c r="G44" s="21">
        <v>4.6000000000000005</v>
      </c>
      <c r="H44" s="25">
        <v>9</v>
      </c>
      <c r="I44" s="26">
        <v>0</v>
      </c>
      <c r="J44" s="10">
        <f>($J$4*(IF(H44=1,5,IF(H44=2,3,IF(H44=3,1.8,IF(H44=5,1.08,IF(H44=9,0.75,IF(H44=17,0.53,IF(H44=33,0.37,IF(H44&gt;=65,0.26,0))))))))))+(I44*1*$J$4)</f>
        <v>1.5</v>
      </c>
      <c r="K44" s="40">
        <v>9</v>
      </c>
      <c r="L44" s="41">
        <v>0</v>
      </c>
      <c r="M44" s="21">
        <f>($M$4*(IF(K44=1,5,IF(K44=2,3,IF(K44=3,1.8,IF(K44=5,1.08,IF(K44=9,0.75,IF(K44=17,0.53,IF(K44=33,0.37,IF(K44&gt;=65,0.26,0))))))))))+(L44*1*$M$4)</f>
        <v>1.5</v>
      </c>
      <c r="N44" s="25">
        <v>17</v>
      </c>
      <c r="O44" s="26">
        <v>0</v>
      </c>
      <c r="P44" s="10">
        <f>($P$4*(IF(N44=1,5,IF(N44=2,3,IF(N44=3,1.8,IF(N44=5,1.08,IF(N44=9,0.75,IF(N44=17,0.53,IF(N44=33,0.37,IF(N44&gt;=65,0.26,0))))))))))+(O44*1*$P$4)</f>
        <v>2.12</v>
      </c>
      <c r="Q44" s="40">
        <v>1</v>
      </c>
      <c r="R44" s="41">
        <v>2</v>
      </c>
      <c r="S44" s="21">
        <f>($S$4*(IF(Q44=1,5,IF(Q44=2,3,IF(Q44=3,1.8,IF(Q44=5,1.08,IF(Q44=9,0.75,IF(Q44=17,0.53,IF(Q44=33,0.37,IF(Q44&gt;=65,0.26,0))))))))))+(R44*1*$S$4)</f>
        <v>7</v>
      </c>
      <c r="T44" s="25"/>
      <c r="U44" s="26"/>
      <c r="V44" s="10">
        <f>($V$4*(IF(T44=1,5,IF(T44=2,3,IF(T44=3,1.8,IF(T44=5,1.08,IF(T44=9,0.75,IF(T44=17,0.53,IF(T44=33,0.37,IF(T44&gt;=65,0.26,0))))))))))+(U44*1*$V$4)</f>
        <v>0</v>
      </c>
      <c r="W44" s="40"/>
      <c r="X44" s="41"/>
      <c r="Y44" s="21">
        <f>($Y$4*(IF(W44=1,5,IF(W44=2,3,IF(W44=3,1.8,IF(W44=5,1.08,IF(W44=9,0.75,IF(W44=17,0.53,IF(W44=33,0.37,IF(W44&gt;=65,0.26,0))))))))))+(X44*1*$Y$4)</f>
        <v>0</v>
      </c>
      <c r="Z44" s="25"/>
      <c r="AA44" s="26"/>
      <c r="AB44" s="10">
        <f>($AB$4*(IF(Z44=1,5,IF(Z44=2,3,IF(Z44=3,1.8,IF(Z44=5,1.08,IF(Z44=9,0.75,IF(Z44=17,0.53,IF(Z44=33,0.37,IF(Z44&gt;=65,0.26,0))))))))))+(AA44*1*$AB$4)</f>
        <v>0</v>
      </c>
      <c r="AC44" s="40">
        <v>2</v>
      </c>
      <c r="AD44" s="41">
        <v>3</v>
      </c>
      <c r="AE44" s="21">
        <f>($AE$4*(IF(AC44=1,5,IF(AC44=2,3,IF(AC44=3,1.8,IF(AC44=5,1.08,IF(AC44=9,0.75,IF(AC44=17,0.53,IF(AC44=33,0.37,IF(AC44&gt;=65,0.26,0))))))))))+(AD44*1*$AE$4)</f>
        <v>24</v>
      </c>
      <c r="AF44" s="25"/>
      <c r="AG44" s="26"/>
      <c r="AH44" s="10">
        <f>($AH$4*(IF(AF44=1,5,IF(AF44=2,3,IF(AF44=3,1.8,IF(AF44=5,1.08,IF(AF44=9,0.75,IF(AF44=17,0.53,IF(AF44=33,0.37,IF(AF44&gt;=65,0.26,0))))))))))+(AG44*1*$AH$4)</f>
        <v>0</v>
      </c>
      <c r="AI44" s="40"/>
      <c r="AJ44" s="41"/>
      <c r="AK44" s="21">
        <f>($AK$4*(IF(AI44=1,5,IF(AI44=2,3,IF(AI44=3,1.8,IF(AI44=5,1.08,IF(AI44=9,0.75,IF(AI44=17,0.53,IF(AI44=33,0.37,IF(AI44&gt;=65,0.26,0))))))))))+(AJ44*1*$AK$4)</f>
        <v>0</v>
      </c>
      <c r="AL44" s="25"/>
      <c r="AM44" s="26"/>
      <c r="AN44" s="10">
        <f>($AN$4*(IF(AL44=1,5,IF(AL44=2,3,IF(AL44=3,1.8,IF(AL44=5,1.08,IF(AL44=9,0.75,IF(AL44=17,0.53,IF(AL44=33,0.37,IF(AL44&gt;=65,0.26,0))))))))))+(AM44*1*$AN$4)</f>
        <v>0</v>
      </c>
      <c r="AO44" s="24">
        <f>J44+G44+M44+P44+Y44+S44+AB44+V44+AE44+AH44+AK44+AN44</f>
        <v>40.72</v>
      </c>
      <c r="AP44" s="57">
        <f>J44+M44+S44+AB44+AK44+AN44</f>
        <v>10</v>
      </c>
      <c r="AQ44" s="58" t="str">
        <f>IF(AP44&gt;=60,"TAK","NIE")</f>
        <v>NIE</v>
      </c>
    </row>
    <row r="45" spans="1:43" x14ac:dyDescent="0.15">
      <c r="A45" s="12">
        <v>40</v>
      </c>
      <c r="B45" s="13" t="s">
        <v>515</v>
      </c>
      <c r="C45" s="13" t="s">
        <v>70</v>
      </c>
      <c r="D45" s="34">
        <v>2001</v>
      </c>
      <c r="E45" s="14">
        <v>-59</v>
      </c>
      <c r="F45" s="15" t="s">
        <v>22</v>
      </c>
      <c r="G45" s="21">
        <v>0</v>
      </c>
      <c r="H45" s="25"/>
      <c r="I45" s="26"/>
      <c r="J45" s="10">
        <f>($J$4*(IF(H45=1,5,IF(H45=2,3,IF(H45=3,1.8,IF(H45=5,1.08,IF(H45=9,0.75,IF(H45=17,0.53,IF(H45=33,0.37,IF(H45&gt;=65,0.26,0))))))))))+(I45*1*$J$4)</f>
        <v>0</v>
      </c>
      <c r="K45" s="40"/>
      <c r="L45" s="41"/>
      <c r="M45" s="21">
        <f>($M$4*(IF(K45=1,5,IF(K45=2,3,IF(K45=3,1.8,IF(K45=5,1.08,IF(K45=9,0.75,IF(K45=17,0.53,IF(K45=33,0.37,IF(K45&gt;=65,0.26,0))))))))))+(L45*1*$M$4)</f>
        <v>0</v>
      </c>
      <c r="N45" s="25"/>
      <c r="O45" s="26"/>
      <c r="P45" s="10">
        <f>($P$4*(IF(N45=1,5,IF(N45=2,3,IF(N45=3,1.8,IF(N45=5,1.08,IF(N45=9,0.75,IF(N45=17,0.53,IF(N45=33,0.37,IF(N45&gt;=65,0.26,0))))))))))+(O45*1*$P$4)</f>
        <v>0</v>
      </c>
      <c r="Q45" s="40"/>
      <c r="R45" s="41"/>
      <c r="S45" s="21">
        <f>($S$4*(IF(Q45=1,5,IF(Q45=2,3,IF(Q45=3,1.8,IF(Q45=5,1.08,IF(Q45=9,0.75,IF(Q45=17,0.53,IF(Q45=33,0.37,IF(Q45&gt;=65,0.26,0))))))))))+(R45*1*$S$4)</f>
        <v>0</v>
      </c>
      <c r="T45" s="25">
        <v>9</v>
      </c>
      <c r="U45" s="26">
        <v>0</v>
      </c>
      <c r="V45" s="10">
        <f>($V$4*(IF(T45=1,5,IF(T45=2,3,IF(T45=3,1.8,IF(T45=5,1.08,IF(T45=9,0.75,IF(T45=17,0.53,IF(T45=33,0.37,IF(T45&gt;=65,0.26,0))))))))))+(U45*1*$V$4)</f>
        <v>3</v>
      </c>
      <c r="W45" s="40"/>
      <c r="X45" s="41"/>
      <c r="Y45" s="21">
        <f>($Y$4*(IF(W45=1,5,IF(W45=2,3,IF(W45=3,1.8,IF(W45=5,1.08,IF(W45=9,0.75,IF(W45=17,0.53,IF(W45=33,0.37,IF(W45&gt;=65,0.26,0))))))))))+(X45*1*$Y$4)</f>
        <v>0</v>
      </c>
      <c r="Z45" s="25">
        <v>2</v>
      </c>
      <c r="AA45" s="26">
        <v>1</v>
      </c>
      <c r="AB45" s="10">
        <f>($AB$4*(IF(Z45=1,5,IF(Z45=2,3,IF(Z45=3,1.8,IF(Z45=5,1.08,IF(Z45=9,0.75,IF(Z45=17,0.53,IF(Z45=33,0.37,IF(Z45&gt;=65,0.26,0))))))))))+(AA45*1*$AB$4)</f>
        <v>4</v>
      </c>
      <c r="AC45" s="40">
        <v>2</v>
      </c>
      <c r="AD45" s="41">
        <v>2</v>
      </c>
      <c r="AE45" s="21">
        <f>($AE$4*(IF(AC45=1,5,IF(AC45=2,3,IF(AC45=3,1.8,IF(AC45=5,1.08,IF(AC45=9,0.75,IF(AC45=17,0.53,IF(AC45=33,0.37,IF(AC45&gt;=65,0.26,0))))))))))+(AD45*1*$AE$4)</f>
        <v>20</v>
      </c>
      <c r="AF45" s="25">
        <v>5</v>
      </c>
      <c r="AG45" s="26">
        <v>2</v>
      </c>
      <c r="AH45" s="10">
        <f>($AH$4*(IF(AF45=1,5,IF(AF45=2,3,IF(AF45=3,1.8,IF(AF45=5,1.08,IF(AF45=9,0.75,IF(AF45=17,0.53,IF(AF45=33,0.37,IF(AF45&gt;=65,0.26,0))))))))))+(AG45*1*$AH$4)</f>
        <v>12.32</v>
      </c>
      <c r="AI45" s="40"/>
      <c r="AJ45" s="41"/>
      <c r="AK45" s="21">
        <f>($AK$4*(IF(AI45=1,5,IF(AI45=2,3,IF(AI45=3,1.8,IF(AI45=5,1.08,IF(AI45=9,0.75,IF(AI45=17,0.53,IF(AI45=33,0.37,IF(AI45&gt;=65,0.26,0))))))))))+(AJ45*1*$AK$4)</f>
        <v>0</v>
      </c>
      <c r="AL45" s="25"/>
      <c r="AM45" s="26"/>
      <c r="AN45" s="10">
        <f>($AN$4*(IF(AL45=1,5,IF(AL45=2,3,IF(AL45=3,1.8,IF(AL45=5,1.08,IF(AL45=9,0.75,IF(AL45=17,0.53,IF(AL45=33,0.37,IF(AL45&gt;=65,0.26,0))))))))))+(AM45*1*$AN$4)</f>
        <v>0</v>
      </c>
      <c r="AO45" s="24">
        <f>J45+G45+M45+P45+Y45+S45+AB45+V45+AE45+AH45+AK45+AN45</f>
        <v>39.32</v>
      </c>
      <c r="AP45" s="57">
        <f>J45+M45+S45+AB45+AK45+AN45</f>
        <v>4</v>
      </c>
      <c r="AQ45" s="58" t="str">
        <f>IF(AP45&gt;=60,"TAK","NIE")</f>
        <v>NIE</v>
      </c>
    </row>
    <row r="46" spans="1:43" x14ac:dyDescent="0.15">
      <c r="A46" s="12">
        <v>41</v>
      </c>
      <c r="B46" s="13" t="s">
        <v>29</v>
      </c>
      <c r="C46" s="13" t="s">
        <v>72</v>
      </c>
      <c r="D46" s="34">
        <v>2001</v>
      </c>
      <c r="E46" s="14" t="s">
        <v>9</v>
      </c>
      <c r="F46" s="15" t="s">
        <v>22</v>
      </c>
      <c r="G46" s="21">
        <v>0</v>
      </c>
      <c r="H46" s="25">
        <v>2</v>
      </c>
      <c r="I46" s="26">
        <v>1</v>
      </c>
      <c r="J46" s="10">
        <f>($J$4*(IF(H46=1,5,IF(H46=2,3,IF(H46=3,1.8,IF(H46=5,1.08,IF(H46=9,0.75,IF(H46=17,0.53,IF(H46=33,0.37,IF(H46&gt;=65,0.26,0))))))))))+(I46*1*$J$4)</f>
        <v>8</v>
      </c>
      <c r="K46" s="40">
        <v>2</v>
      </c>
      <c r="L46" s="41">
        <v>1</v>
      </c>
      <c r="M46" s="21">
        <f>($M$4*(IF(K46=1,5,IF(K46=2,3,IF(K46=3,1.8,IF(K46=5,1.08,IF(K46=9,0.75,IF(K46=17,0.53,IF(K46=33,0.37,IF(K46&gt;=65,0.26,0))))))))))+(L46*1*$M$4)</f>
        <v>8</v>
      </c>
      <c r="N46" s="25">
        <v>9</v>
      </c>
      <c r="O46" s="26">
        <v>0</v>
      </c>
      <c r="P46" s="10">
        <f>($P$4*(IF(N46=1,5,IF(N46=2,3,IF(N46=3,1.8,IF(N46=5,1.08,IF(N46=9,0.75,IF(N46=17,0.53,IF(N46=33,0.37,IF(N46&gt;=65,0.26,0))))))))))+(O46*1*$P$4)</f>
        <v>3</v>
      </c>
      <c r="Q46" s="40"/>
      <c r="R46" s="41"/>
      <c r="S46" s="21">
        <f>($S$4*(IF(Q46=1,5,IF(Q46=2,3,IF(Q46=3,1.8,IF(Q46=5,1.08,IF(Q46=9,0.75,IF(Q46=17,0.53,IF(Q46=33,0.37,IF(Q46&gt;=65,0.26,0))))))))))+(R46*1*$S$4)</f>
        <v>0</v>
      </c>
      <c r="T46" s="25"/>
      <c r="U46" s="26"/>
      <c r="V46" s="10">
        <f>($V$4*(IF(T46=1,5,IF(T46=2,3,IF(T46=3,1.8,IF(T46=5,1.08,IF(T46=9,0.75,IF(T46=17,0.53,IF(T46=33,0.37,IF(T46&gt;=65,0.26,0))))))))))+(U46*1*$V$4)</f>
        <v>0</v>
      </c>
      <c r="W46" s="40"/>
      <c r="X46" s="41"/>
      <c r="Y46" s="21">
        <f>($Y$4*(IF(W46=1,5,IF(W46=2,3,IF(W46=3,1.8,IF(W46=5,1.08,IF(W46=9,0.75,IF(W46=17,0.53,IF(W46=33,0.37,IF(W46&gt;=65,0.26,0))))))))))+(X46*1*$Y$4)</f>
        <v>0</v>
      </c>
      <c r="Z46" s="25"/>
      <c r="AA46" s="26"/>
      <c r="AB46" s="10">
        <f>($AB$4*(IF(Z46=1,5,IF(Z46=2,3,IF(Z46=3,1.8,IF(Z46=5,1.08,IF(Z46=9,0.75,IF(Z46=17,0.53,IF(Z46=33,0.37,IF(Z46&gt;=65,0.26,0))))))))))+(AA46*1*$AB$4)</f>
        <v>0</v>
      </c>
      <c r="AC46" s="40">
        <v>2</v>
      </c>
      <c r="AD46" s="41">
        <v>2</v>
      </c>
      <c r="AE46" s="21">
        <f>($AE$4*(IF(AC46=1,5,IF(AC46=2,3,IF(AC46=3,1.8,IF(AC46=5,1.08,IF(AC46=9,0.75,IF(AC46=17,0.53,IF(AC46=33,0.37,IF(AC46&gt;=65,0.26,0))))))))))+(AD46*1*$AE$4)</f>
        <v>20</v>
      </c>
      <c r="AF46" s="25"/>
      <c r="AG46" s="26"/>
      <c r="AH46" s="10">
        <f>($AH$4*(IF(AF46=1,5,IF(AF46=2,3,IF(AF46=3,1.8,IF(AF46=5,1.08,IF(AF46=9,0.75,IF(AF46=17,0.53,IF(AF46=33,0.37,IF(AF46&gt;=65,0.26,0))))))))))+(AG46*1*$AH$4)</f>
        <v>0</v>
      </c>
      <c r="AI46" s="40"/>
      <c r="AJ46" s="41"/>
      <c r="AK46" s="21">
        <f>($AK$4*(IF(AI46=1,5,IF(AI46=2,3,IF(AI46=3,1.8,IF(AI46=5,1.08,IF(AI46=9,0.75,IF(AI46=17,0.53,IF(AI46=33,0.37,IF(AI46&gt;=65,0.26,0))))))))))+(AJ46*1*$AK$4)</f>
        <v>0</v>
      </c>
      <c r="AL46" s="25"/>
      <c r="AM46" s="26"/>
      <c r="AN46" s="10">
        <f>($AN$4*(IF(AL46=1,5,IF(AL46=2,3,IF(AL46=3,1.8,IF(AL46=5,1.08,IF(AL46=9,0.75,IF(AL46=17,0.53,IF(AL46=33,0.37,IF(AL46&gt;=65,0.26,0))))))))))+(AM46*1*$AN$4)</f>
        <v>0</v>
      </c>
      <c r="AO46" s="24">
        <f>J46+G46+M46+P46+Y46+S46+AB46+V46+AE46+AH46+AK46+AN46</f>
        <v>39</v>
      </c>
      <c r="AP46" s="57">
        <f>J46+M46+S46+AB46+AK46+AN46</f>
        <v>16</v>
      </c>
      <c r="AQ46" s="58" t="str">
        <f>IF(AP46&gt;=60,"TAK","NIE")</f>
        <v>NIE</v>
      </c>
    </row>
    <row r="47" spans="1:43" x14ac:dyDescent="0.15">
      <c r="A47" s="12">
        <v>42</v>
      </c>
      <c r="B47" s="13" t="s">
        <v>388</v>
      </c>
      <c r="C47" s="13" t="s">
        <v>0</v>
      </c>
      <c r="D47" s="34">
        <v>2003</v>
      </c>
      <c r="E47" s="14">
        <v>-46</v>
      </c>
      <c r="F47" s="14" t="s">
        <v>22</v>
      </c>
      <c r="G47" s="21">
        <v>0</v>
      </c>
      <c r="H47" s="25">
        <v>3</v>
      </c>
      <c r="I47" s="26">
        <v>1</v>
      </c>
      <c r="J47" s="10">
        <f>($J$4*(IF(H47=1,5,IF(H47=2,3,IF(H47=3,1.8,IF(H47=5,1.08,IF(H47=9,0.75,IF(H47=17,0.53,IF(H47=33,0.37,IF(H47&gt;=65,0.26,0))))))))))+(I47*1*$J$4)</f>
        <v>5.6</v>
      </c>
      <c r="K47" s="40">
        <v>3</v>
      </c>
      <c r="L47" s="41">
        <v>1</v>
      </c>
      <c r="M47" s="21">
        <f>($M$4*(IF(K47=1,5,IF(K47=2,3,IF(K47=3,1.8,IF(K47=5,1.08,IF(K47=9,0.75,IF(K47=17,0.53,IF(K47=33,0.37,IF(K47&gt;=65,0.26,0))))))))))+(L47*1*$M$4)</f>
        <v>5.6</v>
      </c>
      <c r="N47" s="25">
        <v>9</v>
      </c>
      <c r="O47" s="26">
        <v>0</v>
      </c>
      <c r="P47" s="10">
        <f>($P$4*(IF(N47=1,5,IF(N47=2,3,IF(N47=3,1.8,IF(N47=5,1.08,IF(N47=9,0.75,IF(N47=17,0.53,IF(N47=33,0.37,IF(N47&gt;=65,0.26,0))))))))))+(O47*1*$P$4)</f>
        <v>3</v>
      </c>
      <c r="Q47" s="40"/>
      <c r="R47" s="41"/>
      <c r="S47" s="21">
        <f>($S$4*(IF(Q47=1,5,IF(Q47=2,3,IF(Q47=3,1.8,IF(Q47=5,1.08,IF(Q47=9,0.75,IF(Q47=17,0.53,IF(Q47=33,0.37,IF(Q47&gt;=65,0.26,0))))))))))+(R47*1*$S$4)</f>
        <v>0</v>
      </c>
      <c r="T47" s="25">
        <v>5</v>
      </c>
      <c r="U47" s="26">
        <v>0</v>
      </c>
      <c r="V47" s="10">
        <f>($V$4*(IF(T47=1,5,IF(T47=2,3,IF(T47=3,1.8,IF(T47=5,1.08,IF(T47=9,0.75,IF(T47=17,0.53,IF(T47=33,0.37,IF(T47&gt;=65,0.26,0))))))))))+(U47*1*$V$4)</f>
        <v>4.32</v>
      </c>
      <c r="W47" s="40"/>
      <c r="X47" s="41"/>
      <c r="Y47" s="21">
        <f>($Y$4*(IF(W47=1,5,IF(W47=2,3,IF(W47=3,1.8,IF(W47=5,1.08,IF(W47=9,0.75,IF(W47=17,0.53,IF(W47=33,0.37,IF(W47&gt;=65,0.26,0))))))))))+(X47*1*$Y$4)</f>
        <v>0</v>
      </c>
      <c r="Z47" s="25"/>
      <c r="AA47" s="26"/>
      <c r="AB47" s="10">
        <f>($AB$4*(IF(Z47=1,5,IF(Z47=2,3,IF(Z47=3,1.8,IF(Z47=5,1.08,IF(Z47=9,0.75,IF(Z47=17,0.53,IF(Z47=33,0.37,IF(Z47&gt;=65,0.26,0))))))))))+(AA47*1*$AB$4)</f>
        <v>0</v>
      </c>
      <c r="AC47" s="40">
        <v>2</v>
      </c>
      <c r="AD47" s="41">
        <v>2</v>
      </c>
      <c r="AE47" s="21">
        <f>($AE$4*(IF(AC47=1,5,IF(AC47=2,3,IF(AC47=3,1.8,IF(AC47=5,1.08,IF(AC47=9,0.75,IF(AC47=17,0.53,IF(AC47=33,0.37,IF(AC47&gt;=65,0.26,0))))))))))+(AD47*1*$AE$4)</f>
        <v>20</v>
      </c>
      <c r="AF47" s="25"/>
      <c r="AG47" s="26"/>
      <c r="AH47" s="10">
        <f>($AH$4*(IF(AF47=1,5,IF(AF47=2,3,IF(AF47=3,1.8,IF(AF47=5,1.08,IF(AF47=9,0.75,IF(AF47=17,0.53,IF(AF47=33,0.37,IF(AF47&gt;=65,0.26,0))))))))))+(AG47*1*$AH$4)</f>
        <v>0</v>
      </c>
      <c r="AI47" s="40"/>
      <c r="AJ47" s="41"/>
      <c r="AK47" s="21">
        <f>($AK$4*(IF(AI47=1,5,IF(AI47=2,3,IF(AI47=3,1.8,IF(AI47=5,1.08,IF(AI47=9,0.75,IF(AI47=17,0.53,IF(AI47=33,0.37,IF(AI47&gt;=65,0.26,0))))))))))+(AJ47*1*$AK$4)</f>
        <v>0</v>
      </c>
      <c r="AL47" s="25"/>
      <c r="AM47" s="26"/>
      <c r="AN47" s="10">
        <f>($AN$4*(IF(AL47=1,5,IF(AL47=2,3,IF(AL47=3,1.8,IF(AL47=5,1.08,IF(AL47=9,0.75,IF(AL47=17,0.53,IF(AL47=33,0.37,IF(AL47&gt;=65,0.26,0))))))))))+(AM47*1*$AN$4)</f>
        <v>0</v>
      </c>
      <c r="AO47" s="24">
        <f>J47+G47+M47+P47+Y47+S47+AB47+V47+AE47+AH47+AK47+AN47</f>
        <v>38.519999999999996</v>
      </c>
      <c r="AP47" s="57">
        <f>J47+M47+S47+AB47+AK47+AN47</f>
        <v>11.2</v>
      </c>
      <c r="AQ47" s="58" t="str">
        <f>IF(AP47&gt;=60,"TAK","NIE")</f>
        <v>NIE</v>
      </c>
    </row>
    <row r="48" spans="1:43" x14ac:dyDescent="0.15">
      <c r="A48" s="12">
        <v>43</v>
      </c>
      <c r="B48" s="13" t="s">
        <v>277</v>
      </c>
      <c r="C48" s="13" t="s">
        <v>71</v>
      </c>
      <c r="D48" s="34"/>
      <c r="E48" s="14">
        <v>-48</v>
      </c>
      <c r="F48" s="14" t="s">
        <v>21</v>
      </c>
      <c r="G48" s="21">
        <v>0.70000000000000007</v>
      </c>
      <c r="H48" s="25"/>
      <c r="I48" s="26"/>
      <c r="J48" s="10">
        <f>($J$4*(IF(H48=1,5,IF(H48=2,3,IF(H48=3,1.8,IF(H48=5,1.08,IF(H48=9,0.75,IF(H48=17,0.53,IF(H48=33,0.37,IF(H48&gt;=65,0.26,0))))))))))+(I48*1*$J$4)</f>
        <v>0</v>
      </c>
      <c r="K48" s="40"/>
      <c r="L48" s="41"/>
      <c r="M48" s="21">
        <f>($M$4*(IF(K48=1,5,IF(K48=2,3,IF(K48=3,1.8,IF(K48=5,1.08,IF(K48=9,0.75,IF(K48=17,0.53,IF(K48=33,0.37,IF(K48&gt;=65,0.26,0))))))))))+(L48*1*$M$4)</f>
        <v>0</v>
      </c>
      <c r="N48" s="25"/>
      <c r="O48" s="26"/>
      <c r="P48" s="10">
        <f>($P$4*(IF(N48=1,5,IF(N48=2,3,IF(N48=3,1.8,IF(N48=5,1.08,IF(N48=9,0.75,IF(N48=17,0.53,IF(N48=33,0.37,IF(N48&gt;=65,0.26,0))))))))))+(O48*1*$P$4)</f>
        <v>0</v>
      </c>
      <c r="Q48" s="40"/>
      <c r="R48" s="41"/>
      <c r="S48" s="21">
        <f>($S$4*(IF(Q48=1,5,IF(Q48=2,3,IF(Q48=3,1.8,IF(Q48=5,1.08,IF(Q48=9,0.75,IF(Q48=17,0.53,IF(Q48=33,0.37,IF(Q48&gt;=65,0.26,0))))))))))+(R48*1*$S$4)</f>
        <v>0</v>
      </c>
      <c r="T48" s="25"/>
      <c r="U48" s="26"/>
      <c r="V48" s="10">
        <f>($V$4*(IF(T48=1,5,IF(T48=2,3,IF(T48=3,1.8,IF(T48=5,1.08,IF(T48=9,0.75,IF(T48=17,0.53,IF(T48=33,0.37,IF(T48&gt;=65,0.26,0))))))))))+(U48*1*$V$4)</f>
        <v>0</v>
      </c>
      <c r="W48" s="40"/>
      <c r="X48" s="41"/>
      <c r="Y48" s="21">
        <f>($Y$4*(IF(W48=1,5,IF(W48=2,3,IF(W48=3,1.8,IF(W48=5,1.08,IF(W48=9,0.75,IF(W48=17,0.53,IF(W48=33,0.37,IF(W48&gt;=65,0.26,0))))))))))+(X48*1*$Y$4)</f>
        <v>0</v>
      </c>
      <c r="Z48" s="25"/>
      <c r="AA48" s="26"/>
      <c r="AB48" s="10">
        <f>($AB$4*(IF(Z48=1,5,IF(Z48=2,3,IF(Z48=3,1.8,IF(Z48=5,1.08,IF(Z48=9,0.75,IF(Z48=17,0.53,IF(Z48=33,0.37,IF(Z48&gt;=65,0.26,0))))))))))+(AA48*1*$AB$4)</f>
        <v>0</v>
      </c>
      <c r="AC48" s="40">
        <v>1</v>
      </c>
      <c r="AD48" s="41">
        <v>3</v>
      </c>
      <c r="AE48" s="21">
        <f>($AE$4*(IF(AC48=1,5,IF(AC48=2,3,IF(AC48=3,1.8,IF(AC48=5,1.08,IF(AC48=9,0.75,IF(AC48=17,0.53,IF(AC48=33,0.37,IF(AC48&gt;=65,0.26,0))))))))))+(AD48*1*$AE$4)</f>
        <v>32</v>
      </c>
      <c r="AF48" s="25">
        <v>5</v>
      </c>
      <c r="AG48" s="26">
        <v>0</v>
      </c>
      <c r="AH48" s="10">
        <f>($AH$4*(IF(AF48=1,5,IF(AF48=2,3,IF(AF48=3,1.8,IF(AF48=5,1.08,IF(AF48=9,0.75,IF(AF48=17,0.53,IF(AF48=33,0.37,IF(AF48&gt;=65,0.26,0))))))))))+(AG48*1*$AH$4)</f>
        <v>4.32</v>
      </c>
      <c r="AI48" s="40"/>
      <c r="AJ48" s="41"/>
      <c r="AK48" s="21">
        <f>($AK$4*(IF(AI48=1,5,IF(AI48=2,3,IF(AI48=3,1.8,IF(AI48=5,1.08,IF(AI48=9,0.75,IF(AI48=17,0.53,IF(AI48=33,0.37,IF(AI48&gt;=65,0.26,0))))))))))+(AJ48*1*$AK$4)</f>
        <v>0</v>
      </c>
      <c r="AL48" s="25"/>
      <c r="AM48" s="26"/>
      <c r="AN48" s="10">
        <f>($AN$4*(IF(AL48=1,5,IF(AL48=2,3,IF(AL48=3,1.8,IF(AL48=5,1.08,IF(AL48=9,0.75,IF(AL48=17,0.53,IF(AL48=33,0.37,IF(AL48&gt;=65,0.26,0))))))))))+(AM48*1*$AN$4)</f>
        <v>0</v>
      </c>
      <c r="AO48" s="24">
        <f>J48+G48+M48+P48+Y48+S48+AB48+V48+AE48+AH48+AK48+AN48</f>
        <v>37.020000000000003</v>
      </c>
      <c r="AP48" s="57">
        <f>J48+M48+S48+AB48+AK48+AN48</f>
        <v>0</v>
      </c>
      <c r="AQ48" s="58" t="str">
        <f>IF(AP48&gt;=60,"TAK","NIE")</f>
        <v>NIE</v>
      </c>
    </row>
    <row r="49" spans="1:43" x14ac:dyDescent="0.15">
      <c r="A49" s="12">
        <v>44</v>
      </c>
      <c r="B49" s="13" t="s">
        <v>240</v>
      </c>
      <c r="C49" s="13" t="s">
        <v>79</v>
      </c>
      <c r="D49" s="34">
        <v>2002</v>
      </c>
      <c r="E49" s="14">
        <v>-52</v>
      </c>
      <c r="F49" s="15" t="s">
        <v>22</v>
      </c>
      <c r="G49" s="21">
        <v>12.176</v>
      </c>
      <c r="H49" s="25">
        <v>3</v>
      </c>
      <c r="I49" s="26">
        <v>1</v>
      </c>
      <c r="J49" s="10">
        <f>($J$4*(IF(H49=1,5,IF(H49=2,3,IF(H49=3,1.8,IF(H49=5,1.08,IF(H49=9,0.75,IF(H49=17,0.53,IF(H49=33,0.37,IF(H49&gt;=65,0.26,0))))))))))+(I49*1*$J$4)</f>
        <v>5.6</v>
      </c>
      <c r="K49" s="40">
        <v>2</v>
      </c>
      <c r="L49" s="41">
        <v>3</v>
      </c>
      <c r="M49" s="21">
        <f>($M$4*(IF(K49=1,5,IF(K49=2,3,IF(K49=3,1.8,IF(K49=5,1.08,IF(K49=9,0.75,IF(K49=17,0.53,IF(K49=33,0.37,IF(K49&gt;=65,0.26,0))))))))))+(L49*1*$M$4)</f>
        <v>12</v>
      </c>
      <c r="N49" s="25">
        <v>9</v>
      </c>
      <c r="O49" s="26">
        <v>1</v>
      </c>
      <c r="P49" s="10">
        <f>($P$4*(IF(N49=1,5,IF(N49=2,3,IF(N49=3,1.8,IF(N49=5,1.08,IF(N49=9,0.75,IF(N49=17,0.53,IF(N49=33,0.37,IF(N49&gt;=65,0.26,0))))))))))+(O49*1*$P$4)</f>
        <v>7</v>
      </c>
      <c r="Q49" s="40"/>
      <c r="R49" s="41"/>
      <c r="S49" s="21">
        <f>($S$4*(IF(Q49=1,5,IF(Q49=2,3,IF(Q49=3,1.8,IF(Q49=5,1.08,IF(Q49=9,0.75,IF(Q49=17,0.53,IF(Q49=33,0.37,IF(Q49&gt;=65,0.26,0))))))))))+(R49*1*$S$4)</f>
        <v>0</v>
      </c>
      <c r="T49" s="25"/>
      <c r="U49" s="26"/>
      <c r="V49" s="10">
        <f>($V$4*(IF(T49=1,5,IF(T49=2,3,IF(T49=3,1.8,IF(T49=5,1.08,IF(T49=9,0.75,IF(T49=17,0.53,IF(T49=33,0.37,IF(T49&gt;=65,0.26,0))))))))))+(U49*1*$V$4)</f>
        <v>0</v>
      </c>
      <c r="W49" s="40"/>
      <c r="X49" s="41"/>
      <c r="Y49" s="21">
        <f>($Y$4*(IF(W49=1,5,IF(W49=2,3,IF(W49=3,1.8,IF(W49=5,1.08,IF(W49=9,0.75,IF(W49=17,0.53,IF(W49=33,0.37,IF(W49&gt;=65,0.26,0))))))))))+(X49*1*$Y$4)</f>
        <v>0</v>
      </c>
      <c r="Z49" s="25"/>
      <c r="AA49" s="26"/>
      <c r="AB49" s="10">
        <f>($AB$4*(IF(Z49=1,5,IF(Z49=2,3,IF(Z49=3,1.8,IF(Z49=5,1.08,IF(Z49=9,0.75,IF(Z49=17,0.53,IF(Z49=33,0.37,IF(Z49&gt;=65,0.26,0))))))))))+(AA49*1*$AB$4)</f>
        <v>0</v>
      </c>
      <c r="AC49" s="40"/>
      <c r="AD49" s="41"/>
      <c r="AE49" s="21">
        <f>($AE$4*(IF(AC49=1,5,IF(AC49=2,3,IF(AC49=3,1.8,IF(AC49=5,1.08,IF(AC49=9,0.75,IF(AC49=17,0.53,IF(AC49=33,0.37,IF(AC49&gt;=65,0.26,0))))))))))+(AD49*1*$AE$4)</f>
        <v>0</v>
      </c>
      <c r="AF49" s="25"/>
      <c r="AG49" s="26"/>
      <c r="AH49" s="10">
        <f>($AH$4*(IF(AF49=1,5,IF(AF49=2,3,IF(AF49=3,1.8,IF(AF49=5,1.08,IF(AF49=9,0.75,IF(AF49=17,0.53,IF(AF49=33,0.37,IF(AF49&gt;=65,0.26,0))))))))))+(AG49*1*$AH$4)</f>
        <v>0</v>
      </c>
      <c r="AI49" s="40"/>
      <c r="AJ49" s="41"/>
      <c r="AK49" s="21">
        <f>($AK$4*(IF(AI49=1,5,IF(AI49=2,3,IF(AI49=3,1.8,IF(AI49=5,1.08,IF(AI49=9,0.75,IF(AI49=17,0.53,IF(AI49=33,0.37,IF(AI49&gt;=65,0.26,0))))))))))+(AJ49*1*$AK$4)</f>
        <v>0</v>
      </c>
      <c r="AL49" s="25"/>
      <c r="AM49" s="26"/>
      <c r="AN49" s="10">
        <f>($AN$4*(IF(AL49=1,5,IF(AL49=2,3,IF(AL49=3,1.8,IF(AL49=5,1.08,IF(AL49=9,0.75,IF(AL49=17,0.53,IF(AL49=33,0.37,IF(AL49&gt;=65,0.26,0))))))))))+(AM49*1*$AN$4)</f>
        <v>0</v>
      </c>
      <c r="AO49" s="24">
        <f>J49+G49+M49+P49+Y49+S49+AB49+V49+AE49+AH49+AK49+AN49</f>
        <v>36.775999999999996</v>
      </c>
      <c r="AP49" s="57">
        <f>J49+M49+S49+AB49+AK49+AN49</f>
        <v>17.600000000000001</v>
      </c>
      <c r="AQ49" s="58" t="str">
        <f>IF(AP49&gt;=60,"TAK","NIE")</f>
        <v>NIE</v>
      </c>
    </row>
    <row r="50" spans="1:43" x14ac:dyDescent="0.15">
      <c r="A50" s="12">
        <v>45</v>
      </c>
      <c r="B50" s="13" t="s">
        <v>551</v>
      </c>
      <c r="C50" s="13" t="s">
        <v>65</v>
      </c>
      <c r="D50" s="34">
        <v>2002</v>
      </c>
      <c r="E50" s="14">
        <v>-59</v>
      </c>
      <c r="F50" s="15" t="s">
        <v>21</v>
      </c>
      <c r="G50" s="21">
        <v>0</v>
      </c>
      <c r="H50" s="25"/>
      <c r="I50" s="26"/>
      <c r="J50" s="10">
        <f>($J$4*(IF(H50=1,5,IF(H50=2,3,IF(H50=3,1.8,IF(H50=5,1.08,IF(H50=9,0.75,IF(H50=17,0.53,IF(H50=33,0.37,IF(H50&gt;=65,0.26,0))))))))))+(I50*1*$J$4)</f>
        <v>0</v>
      </c>
      <c r="K50" s="40"/>
      <c r="L50" s="41"/>
      <c r="M50" s="21">
        <f>($M$4*(IF(K50=1,5,IF(K50=2,3,IF(K50=3,1.8,IF(K50=5,1.08,IF(K50=9,0.75,IF(K50=17,0.53,IF(K50=33,0.37,IF(K50&gt;=65,0.26,0))))))))))+(L50*1*$M$4)</f>
        <v>0</v>
      </c>
      <c r="N50" s="25"/>
      <c r="O50" s="26"/>
      <c r="P50" s="10">
        <f>($P$4*(IF(N50=1,5,IF(N50=2,3,IF(N50=3,1.8,IF(N50=5,1.08,IF(N50=9,0.75,IF(N50=17,0.53,IF(N50=33,0.37,IF(N50&gt;=65,0.26,0))))))))))+(O50*1*$P$4)</f>
        <v>0</v>
      </c>
      <c r="Q50" s="40"/>
      <c r="R50" s="41"/>
      <c r="S50" s="21">
        <f>($S$4*(IF(Q50=1,5,IF(Q50=2,3,IF(Q50=3,1.8,IF(Q50=5,1.08,IF(Q50=9,0.75,IF(Q50=17,0.53,IF(Q50=33,0.37,IF(Q50&gt;=65,0.26,0))))))))))+(R50*1*$S$4)</f>
        <v>0</v>
      </c>
      <c r="T50" s="25"/>
      <c r="U50" s="26"/>
      <c r="V50" s="10">
        <f>($V$4*(IF(T50=1,5,IF(T50=2,3,IF(T50=3,1.8,IF(T50=5,1.08,IF(T50=9,0.75,IF(T50=17,0.53,IF(T50=33,0.37,IF(T50&gt;=65,0.26,0))))))))))+(U50*1*$V$4)</f>
        <v>0</v>
      </c>
      <c r="W50" s="40"/>
      <c r="X50" s="41"/>
      <c r="Y50" s="21">
        <f>($Y$4*(IF(W50=1,5,IF(W50=2,3,IF(W50=3,1.8,IF(W50=5,1.08,IF(W50=9,0.75,IF(W50=17,0.53,IF(W50=33,0.37,IF(W50&gt;=65,0.26,0))))))))))+(X50*1*$Y$4)</f>
        <v>0</v>
      </c>
      <c r="Z50" s="25"/>
      <c r="AA50" s="26"/>
      <c r="AB50" s="10">
        <f>($AB$4*(IF(Z50=1,5,IF(Z50=2,3,IF(Z50=3,1.8,IF(Z50=5,1.08,IF(Z50=9,0.75,IF(Z50=17,0.53,IF(Z50=33,0.37,IF(Z50&gt;=65,0.26,0))))))))))+(AA50*1*$AB$4)</f>
        <v>0</v>
      </c>
      <c r="AC50" s="40">
        <v>1</v>
      </c>
      <c r="AD50" s="41">
        <v>4</v>
      </c>
      <c r="AE50" s="21">
        <f>($AE$4*(IF(AC50=1,5,IF(AC50=2,3,IF(AC50=3,1.8,IF(AC50=5,1.08,IF(AC50=9,0.75,IF(AC50=17,0.53,IF(AC50=33,0.37,IF(AC50&gt;=65,0.26,0))))))))))+(AD50*1*$AE$4)</f>
        <v>36</v>
      </c>
      <c r="AF50" s="25"/>
      <c r="AG50" s="26"/>
      <c r="AH50" s="10">
        <f>($AH$4*(IF(AF50=1,5,IF(AF50=2,3,IF(AF50=3,1.8,IF(AF50=5,1.08,IF(AF50=9,0.75,IF(AF50=17,0.53,IF(AF50=33,0.37,IF(AF50&gt;=65,0.26,0))))))))))+(AG50*1*$AH$4)</f>
        <v>0</v>
      </c>
      <c r="AI50" s="40"/>
      <c r="AJ50" s="41"/>
      <c r="AK50" s="21">
        <f>($AK$4*(IF(AI50=1,5,IF(AI50=2,3,IF(AI50=3,1.8,IF(AI50=5,1.08,IF(AI50=9,0.75,IF(AI50=17,0.53,IF(AI50=33,0.37,IF(AI50&gt;=65,0.26,0))))))))))+(AJ50*1*$AK$4)</f>
        <v>0</v>
      </c>
      <c r="AL50" s="25"/>
      <c r="AM50" s="26"/>
      <c r="AN50" s="10">
        <f>($AN$4*(IF(AL50=1,5,IF(AL50=2,3,IF(AL50=3,1.8,IF(AL50=5,1.08,IF(AL50=9,0.75,IF(AL50=17,0.53,IF(AL50=33,0.37,IF(AL50&gt;=65,0.26,0))))))))))+(AM50*1*$AN$4)</f>
        <v>0</v>
      </c>
      <c r="AO50" s="24">
        <f>J50+G50+M50+P50+Y50+S50+AB50+V50+AE50+AH50+AK50+AN50</f>
        <v>36</v>
      </c>
      <c r="AP50" s="57">
        <f>J50+M50+S50+AB50+AK50+AN50</f>
        <v>0</v>
      </c>
      <c r="AQ50" s="58" t="str">
        <f>IF(AP50&gt;=60,"TAK","NIE")</f>
        <v>NIE</v>
      </c>
    </row>
    <row r="51" spans="1:43" x14ac:dyDescent="0.15">
      <c r="A51" s="12">
        <v>46</v>
      </c>
      <c r="B51" s="13" t="s">
        <v>87</v>
      </c>
      <c r="C51" s="13" t="s">
        <v>65</v>
      </c>
      <c r="D51" s="34">
        <v>2002</v>
      </c>
      <c r="E51" s="14">
        <v>-63</v>
      </c>
      <c r="F51" s="15" t="s">
        <v>21</v>
      </c>
      <c r="G51" s="21">
        <v>0</v>
      </c>
      <c r="H51" s="25">
        <v>3</v>
      </c>
      <c r="I51" s="26">
        <v>2</v>
      </c>
      <c r="J51" s="10">
        <f>($J$4*(IF(H51=1,5,IF(H51=2,3,IF(H51=3,1.8,IF(H51=5,1.08,IF(H51=9,0.75,IF(H51=17,0.53,IF(H51=33,0.37,IF(H51&gt;=65,0.26,0))))))))))+(I51*1*$J$4)</f>
        <v>7.6</v>
      </c>
      <c r="K51" s="40">
        <v>3</v>
      </c>
      <c r="L51" s="41">
        <v>1</v>
      </c>
      <c r="M51" s="21">
        <f>($M$4*(IF(K51=1,5,IF(K51=2,3,IF(K51=3,1.8,IF(K51=5,1.08,IF(K51=9,0.75,IF(K51=17,0.53,IF(K51=33,0.37,IF(K51&gt;=65,0.26,0))))))))))+(L51*1*$M$4)</f>
        <v>5.6</v>
      </c>
      <c r="N51" s="25">
        <v>9</v>
      </c>
      <c r="O51" s="26">
        <v>1</v>
      </c>
      <c r="P51" s="10">
        <f>($P$4*(IF(N51=1,5,IF(N51=2,3,IF(N51=3,1.8,IF(N51=5,1.08,IF(N51=9,0.75,IF(N51=17,0.53,IF(N51=33,0.37,IF(N51&gt;=65,0.26,0))))))))))+(O51*1*$P$4)</f>
        <v>7</v>
      </c>
      <c r="Q51" s="40"/>
      <c r="R51" s="41"/>
      <c r="S51" s="21">
        <f>($S$4*(IF(Q51=1,5,IF(Q51=2,3,IF(Q51=3,1.8,IF(Q51=5,1.08,IF(Q51=9,0.75,IF(Q51=17,0.53,IF(Q51=33,0.37,IF(Q51&gt;=65,0.26,0))))))))))+(R51*1*$S$4)</f>
        <v>0</v>
      </c>
      <c r="T51" s="25">
        <v>17</v>
      </c>
      <c r="U51" s="26">
        <v>0</v>
      </c>
      <c r="V51" s="10">
        <f>($V$4*(IF(T51=1,5,IF(T51=2,3,IF(T51=3,1.8,IF(T51=5,1.08,IF(T51=9,0.75,IF(T51=17,0.53,IF(T51=33,0.37,IF(T51&gt;=65,0.26,0))))))))))+(U51*1*$V$4)</f>
        <v>2.12</v>
      </c>
      <c r="W51" s="40"/>
      <c r="X51" s="41"/>
      <c r="Y51" s="21">
        <f>($Y$4*(IF(W51=1,5,IF(W51=2,3,IF(W51=3,1.8,IF(W51=5,1.08,IF(W51=9,0.75,IF(W51=17,0.53,IF(W51=33,0.37,IF(W51&gt;=65,0.26,0))))))))))+(X51*1*$Y$4)</f>
        <v>0</v>
      </c>
      <c r="Z51" s="25">
        <v>2</v>
      </c>
      <c r="AA51" s="26">
        <v>2</v>
      </c>
      <c r="AB51" s="10">
        <f>($AB$4*(IF(Z51=1,5,IF(Z51=2,3,IF(Z51=3,1.8,IF(Z51=5,1.08,IF(Z51=9,0.75,IF(Z51=17,0.53,IF(Z51=33,0.37,IF(Z51&gt;=65,0.26,0))))))))))+(AA51*1*$AB$4)</f>
        <v>5</v>
      </c>
      <c r="AC51" s="40"/>
      <c r="AD51" s="41"/>
      <c r="AE51" s="21">
        <f>($AE$4*(IF(AC51=1,5,IF(AC51=2,3,IF(AC51=3,1.8,IF(AC51=5,1.08,IF(AC51=9,0.75,IF(AC51=17,0.53,IF(AC51=33,0.37,IF(AC51&gt;=65,0.26,0))))))))))+(AD51*1*$AE$4)</f>
        <v>0</v>
      </c>
      <c r="AF51" s="25">
        <v>33</v>
      </c>
      <c r="AG51" s="26">
        <v>0</v>
      </c>
      <c r="AH51" s="10">
        <f>($AH$4*(IF(AF51=1,5,IF(AF51=2,3,IF(AF51=3,1.8,IF(AF51=5,1.08,IF(AF51=9,0.75,IF(AF51=17,0.53,IF(AF51=33,0.37,IF(AF51&gt;=65,0.26,0))))))))))+(AG51*1*$AH$4)</f>
        <v>1.48</v>
      </c>
      <c r="AI51" s="40"/>
      <c r="AJ51" s="41"/>
      <c r="AK51" s="21">
        <f>($AK$4*(IF(AI51=1,5,IF(AI51=2,3,IF(AI51=3,1.8,IF(AI51=5,1.08,IF(AI51=9,0.75,IF(AI51=17,0.53,IF(AI51=33,0.37,IF(AI51&gt;=65,0.26,0))))))))))+(AJ51*1*$AK$4)</f>
        <v>0</v>
      </c>
      <c r="AL51" s="25">
        <v>1</v>
      </c>
      <c r="AM51" s="26">
        <v>1</v>
      </c>
      <c r="AN51" s="10">
        <f>($AN$4*(IF(AL51=1,5,IF(AL51=2,3,IF(AL51=3,1.8,IF(AL51=5,1.08,IF(AL51=9,0.75,IF(AL51=17,0.53,IF(AL51=33,0.37,IF(AL51&gt;=65,0.26,0))))))))))+(AM51*1*$AN$4)</f>
        <v>6</v>
      </c>
      <c r="AO51" s="24">
        <f>J51+G51+M51+P51+Y51+S51+AB51+V51+AE51+AH51+AK51+AN51</f>
        <v>34.799999999999997</v>
      </c>
      <c r="AP51" s="57">
        <f>J51+M51+S51+AB51+AK51+AN51</f>
        <v>24.2</v>
      </c>
      <c r="AQ51" s="58" t="str">
        <f>IF(AP51&gt;=60,"TAK","NIE")</f>
        <v>NIE</v>
      </c>
    </row>
    <row r="52" spans="1:43" x14ac:dyDescent="0.15">
      <c r="A52" s="12">
        <v>47</v>
      </c>
      <c r="B52" s="13" t="s">
        <v>316</v>
      </c>
      <c r="C52" s="13" t="s">
        <v>317</v>
      </c>
      <c r="D52" s="34">
        <v>2003</v>
      </c>
      <c r="E52" s="14">
        <v>-45</v>
      </c>
      <c r="F52" s="15" t="s">
        <v>21</v>
      </c>
      <c r="G52" s="21">
        <v>0</v>
      </c>
      <c r="H52" s="25">
        <v>5</v>
      </c>
      <c r="I52" s="26">
        <v>0</v>
      </c>
      <c r="J52" s="10">
        <f>($J$4*(IF(H52=1,5,IF(H52=2,3,IF(H52=3,1.8,IF(H52=5,1.08,IF(H52=9,0.75,IF(H52=17,0.53,IF(H52=33,0.37,IF(H52&gt;=65,0.26,0))))))))))+(I52*1*$J$4)</f>
        <v>2.16</v>
      </c>
      <c r="K52" s="40">
        <v>3</v>
      </c>
      <c r="L52" s="41">
        <v>1</v>
      </c>
      <c r="M52" s="21">
        <f>($M$4*(IF(K52=1,5,IF(K52=2,3,IF(K52=3,1.8,IF(K52=5,1.08,IF(K52=9,0.75,IF(K52=17,0.53,IF(K52=33,0.37,IF(K52&gt;=65,0.26,0))))))))))+(L52*1*$M$4)</f>
        <v>5.6</v>
      </c>
      <c r="N52" s="25"/>
      <c r="O52" s="26"/>
      <c r="P52" s="10">
        <f>($P$4*(IF(N52=1,5,IF(N52=2,3,IF(N52=3,1.8,IF(N52=5,1.08,IF(N52=9,0.75,IF(N52=17,0.53,IF(N52=33,0.37,IF(N52&gt;=65,0.26,0))))))))))+(O52*1*$P$4)</f>
        <v>0</v>
      </c>
      <c r="Q52" s="40">
        <v>1</v>
      </c>
      <c r="R52" s="41">
        <v>2</v>
      </c>
      <c r="S52" s="21">
        <f>($S$4*(IF(Q52=1,5,IF(Q52=2,3,IF(Q52=3,1.8,IF(Q52=5,1.08,IF(Q52=9,0.75,IF(Q52=17,0.53,IF(Q52=33,0.37,IF(Q52&gt;=65,0.26,0))))))))))+(R52*1*$S$4)</f>
        <v>7</v>
      </c>
      <c r="T52" s="25"/>
      <c r="U52" s="26"/>
      <c r="V52" s="10">
        <f>($V$4*(IF(T52=1,5,IF(T52=2,3,IF(T52=3,1.8,IF(T52=5,1.08,IF(T52=9,0.75,IF(T52=17,0.53,IF(T52=33,0.37,IF(T52&gt;=65,0.26,0))))))))))+(U52*1*$V$4)</f>
        <v>0</v>
      </c>
      <c r="W52" s="40"/>
      <c r="X52" s="41"/>
      <c r="Y52" s="21">
        <f>($Y$4*(IF(W52=1,5,IF(W52=2,3,IF(W52=3,1.8,IF(W52=5,1.08,IF(W52=9,0.75,IF(W52=17,0.53,IF(W52=33,0.37,IF(W52&gt;=65,0.26,0))))))))))+(X52*1*$Y$4)</f>
        <v>0</v>
      </c>
      <c r="Z52" s="25"/>
      <c r="AA52" s="26"/>
      <c r="AB52" s="10">
        <f>($AB$4*(IF(Z52=1,5,IF(Z52=2,3,IF(Z52=3,1.8,IF(Z52=5,1.08,IF(Z52=9,0.75,IF(Z52=17,0.53,IF(Z52=33,0.37,IF(Z52&gt;=65,0.26,0))))))))))+(AA52*1*$AB$4)</f>
        <v>0</v>
      </c>
      <c r="AC52" s="40">
        <v>2</v>
      </c>
      <c r="AD52" s="41">
        <v>2</v>
      </c>
      <c r="AE52" s="21">
        <f>($AE$4*(IF(AC52=1,5,IF(AC52=2,3,IF(AC52=3,1.8,IF(AC52=5,1.08,IF(AC52=9,0.75,IF(AC52=17,0.53,IF(AC52=33,0.37,IF(AC52&gt;=65,0.26,0))))))))))+(AD52*1*$AE$4)</f>
        <v>20</v>
      </c>
      <c r="AF52" s="25"/>
      <c r="AG52" s="26"/>
      <c r="AH52" s="10">
        <f>($AH$4*(IF(AF52=1,5,IF(AF52=2,3,IF(AF52=3,1.8,IF(AF52=5,1.08,IF(AF52=9,0.75,IF(AF52=17,0.53,IF(AF52=33,0.37,IF(AF52&gt;=65,0.26,0))))))))))+(AG52*1*$AH$4)</f>
        <v>0</v>
      </c>
      <c r="AI52" s="40"/>
      <c r="AJ52" s="41"/>
      <c r="AK52" s="21">
        <f>($AK$4*(IF(AI52=1,5,IF(AI52=2,3,IF(AI52=3,1.8,IF(AI52=5,1.08,IF(AI52=9,0.75,IF(AI52=17,0.53,IF(AI52=33,0.37,IF(AI52&gt;=65,0.26,0))))))))))+(AJ52*1*$AK$4)</f>
        <v>0</v>
      </c>
      <c r="AL52" s="25"/>
      <c r="AM52" s="26"/>
      <c r="AN52" s="10">
        <f>($AN$4*(IF(AL52=1,5,IF(AL52=2,3,IF(AL52=3,1.8,IF(AL52=5,1.08,IF(AL52=9,0.75,IF(AL52=17,0.53,IF(AL52=33,0.37,IF(AL52&gt;=65,0.26,0))))))))))+(AM52*1*$AN$4)</f>
        <v>0</v>
      </c>
      <c r="AO52" s="24">
        <f>J52+G52+M52+P52+Y52+S52+AB52+V52+AE52+AH52+AK52+AN52</f>
        <v>34.76</v>
      </c>
      <c r="AP52" s="57">
        <f>J52+M52+S52+AB52+AK52+AN52</f>
        <v>14.76</v>
      </c>
      <c r="AQ52" s="58" t="str">
        <f>IF(AP52&gt;=60,"TAK","NIE")</f>
        <v>NIE</v>
      </c>
    </row>
    <row r="53" spans="1:43" x14ac:dyDescent="0.15">
      <c r="A53" s="12">
        <v>48</v>
      </c>
      <c r="B53" s="13" t="s">
        <v>387</v>
      </c>
      <c r="C53" s="12" t="s">
        <v>95</v>
      </c>
      <c r="D53" s="14">
        <v>2002</v>
      </c>
      <c r="E53" s="14">
        <v>-46</v>
      </c>
      <c r="F53" s="14" t="s">
        <v>22</v>
      </c>
      <c r="G53" s="21">
        <v>0</v>
      </c>
      <c r="H53" s="25">
        <v>3</v>
      </c>
      <c r="I53" s="26">
        <v>1</v>
      </c>
      <c r="J53" s="10">
        <f>($J$4*(IF(H53=1,5,IF(H53=2,3,IF(H53=3,1.8,IF(H53=5,1.08,IF(H53=9,0.75,IF(H53=17,0.53,IF(H53=33,0.37,IF(H53&gt;=65,0.26,0))))))))))+(I53*1*$J$4)</f>
        <v>5.6</v>
      </c>
      <c r="K53" s="40">
        <v>3</v>
      </c>
      <c r="L53" s="41">
        <v>1</v>
      </c>
      <c r="M53" s="21">
        <f>($M$4*(IF(K53=1,5,IF(K53=2,3,IF(K53=3,1.8,IF(K53=5,1.08,IF(K53=9,0.75,IF(K53=17,0.53,IF(K53=33,0.37,IF(K53&gt;=65,0.26,0))))))))))+(L53*1*$M$4)</f>
        <v>5.6</v>
      </c>
      <c r="N53" s="25"/>
      <c r="O53" s="26"/>
      <c r="P53" s="10">
        <f>($P$4*(IF(N53=1,5,IF(N53=2,3,IF(N53=3,1.8,IF(N53=5,1.08,IF(N53=9,0.75,IF(N53=17,0.53,IF(N53=33,0.37,IF(N53&gt;=65,0.26,0))))))))))+(O53*1*$P$4)</f>
        <v>0</v>
      </c>
      <c r="Q53" s="40"/>
      <c r="R53" s="41"/>
      <c r="S53" s="21">
        <f>($S$4*(IF(Q53=1,5,IF(Q53=2,3,IF(Q53=3,1.8,IF(Q53=5,1.08,IF(Q53=9,0.75,IF(Q53=17,0.53,IF(Q53=33,0.37,IF(Q53&gt;=65,0.26,0))))))))))+(R53*1*$S$4)</f>
        <v>0</v>
      </c>
      <c r="T53" s="25"/>
      <c r="U53" s="26"/>
      <c r="V53" s="10">
        <f>($V$4*(IF(T53=1,5,IF(T53=2,3,IF(T53=3,1.8,IF(T53=5,1.08,IF(T53=9,0.75,IF(T53=17,0.53,IF(T53=33,0.37,IF(T53&gt;=65,0.26,0))))))))))+(U53*1*$V$4)</f>
        <v>0</v>
      </c>
      <c r="W53" s="40"/>
      <c r="X53" s="41"/>
      <c r="Y53" s="21">
        <f>($Y$4*(IF(W53=1,5,IF(W53=2,3,IF(W53=3,1.8,IF(W53=5,1.08,IF(W53=9,0.75,IF(W53=17,0.53,IF(W53=33,0.37,IF(W53&gt;=65,0.26,0))))))))))+(X53*1*$Y$4)</f>
        <v>0</v>
      </c>
      <c r="Z53" s="25"/>
      <c r="AA53" s="26"/>
      <c r="AB53" s="10">
        <f>($AB$4*(IF(Z53=1,5,IF(Z53=2,3,IF(Z53=3,1.8,IF(Z53=5,1.08,IF(Z53=9,0.75,IF(Z53=17,0.53,IF(Z53=33,0.37,IF(Z53&gt;=65,0.26,0))))))))))+(AA53*1*$AB$4)</f>
        <v>0</v>
      </c>
      <c r="AC53" s="40">
        <v>3</v>
      </c>
      <c r="AD53" s="41">
        <v>1</v>
      </c>
      <c r="AE53" s="21">
        <f>($AE$4*(IF(AC53=1,5,IF(AC53=2,3,IF(AC53=3,1.8,IF(AC53=5,1.08,IF(AC53=9,0.75,IF(AC53=17,0.53,IF(AC53=33,0.37,IF(AC53&gt;=65,0.26,0))))))))))+(AD53*1*$AE$4)</f>
        <v>11.2</v>
      </c>
      <c r="AF53" s="25"/>
      <c r="AG53" s="26"/>
      <c r="AH53" s="10">
        <f>($AH$4*(IF(AF53=1,5,IF(AF53=2,3,IF(AF53=3,1.8,IF(AF53=5,1.08,IF(AF53=9,0.75,IF(AF53=17,0.53,IF(AF53=33,0.37,IF(AF53&gt;=65,0.26,0))))))))))+(AG53*1*$AH$4)</f>
        <v>0</v>
      </c>
      <c r="AI53" s="40">
        <v>1</v>
      </c>
      <c r="AJ53" s="41">
        <v>1</v>
      </c>
      <c r="AK53" s="21">
        <f>($AK$4*(IF(AI53=1,5,IF(AI53=2,3,IF(AI53=3,1.8,IF(AI53=5,1.08,IF(AI53=9,0.75,IF(AI53=17,0.53,IF(AI53=33,0.37,IF(AI53&gt;=65,0.26,0))))))))))+(AJ53*1*$AK$4)</f>
        <v>12</v>
      </c>
      <c r="AL53" s="25"/>
      <c r="AM53" s="26"/>
      <c r="AN53" s="10">
        <f>($AN$4*(IF(AL53=1,5,IF(AL53=2,3,IF(AL53=3,1.8,IF(AL53=5,1.08,IF(AL53=9,0.75,IF(AL53=17,0.53,IF(AL53=33,0.37,IF(AL53&gt;=65,0.26,0))))))))))+(AM53*1*$AN$4)</f>
        <v>0</v>
      </c>
      <c r="AO53" s="24">
        <f>J53+G53+M53+P53+Y53+S53+AB53+V53+AE53+AH53+AK53+AN53</f>
        <v>34.4</v>
      </c>
      <c r="AP53" s="57">
        <f>J53+M53+S53+AB53+AK53+AN53</f>
        <v>23.2</v>
      </c>
      <c r="AQ53" s="58" t="str">
        <f>IF(AP53&gt;=60,"TAK","NIE")</f>
        <v>NIE</v>
      </c>
    </row>
    <row r="54" spans="1:43" x14ac:dyDescent="0.15">
      <c r="A54" s="12">
        <v>49</v>
      </c>
      <c r="B54" s="13" t="s">
        <v>517</v>
      </c>
      <c r="C54" s="13" t="s">
        <v>3</v>
      </c>
      <c r="D54" s="34">
        <v>2003</v>
      </c>
      <c r="E54" s="14">
        <v>-63</v>
      </c>
      <c r="F54" s="15" t="s">
        <v>22</v>
      </c>
      <c r="G54" s="21">
        <v>0</v>
      </c>
      <c r="H54" s="25"/>
      <c r="I54" s="26"/>
      <c r="J54" s="10">
        <f>($J$4*(IF(H54=1,5,IF(H54=2,3,IF(H54=3,1.8,IF(H54=5,1.08,IF(H54=9,0.75,IF(H54=17,0.53,IF(H54=33,0.37,IF(H54&gt;=65,0.26,0))))))))))+(I54*1*$J$4)</f>
        <v>0</v>
      </c>
      <c r="K54" s="40"/>
      <c r="L54" s="41"/>
      <c r="M54" s="21">
        <f>($M$4*(IF(K54=1,5,IF(K54=2,3,IF(K54=3,1.8,IF(K54=5,1.08,IF(K54=9,0.75,IF(K54=17,0.53,IF(K54=33,0.37,IF(K54&gt;=65,0.26,0))))))))))+(L54*1*$M$4)</f>
        <v>0</v>
      </c>
      <c r="N54" s="25"/>
      <c r="O54" s="26"/>
      <c r="P54" s="10">
        <f>($P$4*(IF(N54=1,5,IF(N54=2,3,IF(N54=3,1.8,IF(N54=5,1.08,IF(N54=9,0.75,IF(N54=17,0.53,IF(N54=33,0.37,IF(N54&gt;=65,0.26,0))))))))))+(O54*1*$P$4)</f>
        <v>0</v>
      </c>
      <c r="Q54" s="40"/>
      <c r="R54" s="41"/>
      <c r="S54" s="21">
        <f>($S$4*(IF(Q54=1,5,IF(Q54=2,3,IF(Q54=3,1.8,IF(Q54=5,1.08,IF(Q54=9,0.75,IF(Q54=17,0.53,IF(Q54=33,0.37,IF(Q54&gt;=65,0.26,0))))))))))+(R54*1*$S$4)</f>
        <v>0</v>
      </c>
      <c r="T54" s="25"/>
      <c r="U54" s="26"/>
      <c r="V54" s="10">
        <f>($V$4*(IF(T54=1,5,IF(T54=2,3,IF(T54=3,1.8,IF(T54=5,1.08,IF(T54=9,0.75,IF(T54=17,0.53,IF(T54=33,0.37,IF(T54&gt;=65,0.26,0))))))))))+(U54*1*$V$4)</f>
        <v>0</v>
      </c>
      <c r="W54" s="40"/>
      <c r="X54" s="41"/>
      <c r="Y54" s="21">
        <f>($Y$4*(IF(W54=1,5,IF(W54=2,3,IF(W54=3,1.8,IF(W54=5,1.08,IF(W54=9,0.75,IF(W54=17,0.53,IF(W54=33,0.37,IF(W54&gt;=65,0.26,0))))))))))+(X54*1*$Y$4)</f>
        <v>0</v>
      </c>
      <c r="Z54" s="25">
        <v>3</v>
      </c>
      <c r="AA54" s="26">
        <v>1</v>
      </c>
      <c r="AB54" s="10">
        <f>($AB$4*(IF(Z54=1,5,IF(Z54=2,3,IF(Z54=3,1.8,IF(Z54=5,1.08,IF(Z54=9,0.75,IF(Z54=17,0.53,IF(Z54=33,0.37,IF(Z54&gt;=65,0.26,0))))))))))+(AA54*1*$AB$4)</f>
        <v>2.8</v>
      </c>
      <c r="AC54" s="40">
        <v>2</v>
      </c>
      <c r="AD54" s="41">
        <v>2</v>
      </c>
      <c r="AE54" s="21">
        <f>($AE$4*(IF(AC54=1,5,IF(AC54=2,3,IF(AC54=3,1.8,IF(AC54=5,1.08,IF(AC54=9,0.75,IF(AC54=17,0.53,IF(AC54=33,0.37,IF(AC54&gt;=65,0.26,0))))))))))+(AD54*1*$AE$4)</f>
        <v>20</v>
      </c>
      <c r="AF54" s="25"/>
      <c r="AG54" s="26"/>
      <c r="AH54" s="10">
        <f>($AH$4*(IF(AF54=1,5,IF(AF54=2,3,IF(AF54=3,1.8,IF(AF54=5,1.08,IF(AF54=9,0.75,IF(AF54=17,0.53,IF(AF54=33,0.37,IF(AF54&gt;=65,0.26,0))))))))))+(AG54*1*$AH$4)</f>
        <v>0</v>
      </c>
      <c r="AI54" s="40">
        <v>2</v>
      </c>
      <c r="AJ54" s="41">
        <v>2</v>
      </c>
      <c r="AK54" s="21">
        <f>($AK$4*(IF(AI54=1,5,IF(AI54=2,3,IF(AI54=3,1.8,IF(AI54=5,1.08,IF(AI54=9,0.75,IF(AI54=17,0.53,IF(AI54=33,0.37,IF(AI54&gt;=65,0.26,0))))))))))+(AJ54*1*$AK$4)</f>
        <v>10</v>
      </c>
      <c r="AL54" s="25"/>
      <c r="AM54" s="26"/>
      <c r="AN54" s="10">
        <f>($AN$4*(IF(AL54=1,5,IF(AL54=2,3,IF(AL54=3,1.8,IF(AL54=5,1.08,IF(AL54=9,0.75,IF(AL54=17,0.53,IF(AL54=33,0.37,IF(AL54&gt;=65,0.26,0))))))))))+(AM54*1*$AN$4)</f>
        <v>0</v>
      </c>
      <c r="AO54" s="24">
        <f>J54+G54+M54+P54+Y54+S54+AB54+V54+AE54+AH54+AK54+AN54</f>
        <v>32.799999999999997</v>
      </c>
      <c r="AP54" s="57">
        <f>J54+M54+S54+AB54+AK54+AN54</f>
        <v>12.8</v>
      </c>
      <c r="AQ54" s="58" t="str">
        <f>IF(AP54&gt;=60,"TAK","NIE")</f>
        <v>NIE</v>
      </c>
    </row>
    <row r="55" spans="1:43" x14ac:dyDescent="0.15">
      <c r="A55" s="12">
        <v>50</v>
      </c>
      <c r="B55" s="13" t="s">
        <v>89</v>
      </c>
      <c r="C55" s="13" t="s">
        <v>6</v>
      </c>
      <c r="D55" s="34">
        <v>2002</v>
      </c>
      <c r="E55" s="14">
        <v>-46</v>
      </c>
      <c r="F55" s="14" t="s">
        <v>22</v>
      </c>
      <c r="G55" s="21">
        <v>8.9</v>
      </c>
      <c r="H55" s="25">
        <v>1</v>
      </c>
      <c r="I55" s="26">
        <v>2</v>
      </c>
      <c r="J55" s="10">
        <f>($J$4*(IF(H55=1,5,IF(H55=2,3,IF(H55=3,1.8,IF(H55=5,1.08,IF(H55=9,0.75,IF(H55=17,0.53,IF(H55=33,0.37,IF(H55&gt;=65,0.26,0))))))))))+(I55*1*$J$4)</f>
        <v>14</v>
      </c>
      <c r="K55" s="40">
        <v>2</v>
      </c>
      <c r="L55" s="41">
        <v>1</v>
      </c>
      <c r="M55" s="21">
        <f>($M$4*(IF(K55=1,5,IF(K55=2,3,IF(K55=3,1.8,IF(K55=5,1.08,IF(K55=9,0.75,IF(K55=17,0.53,IF(K55=33,0.37,IF(K55&gt;=65,0.26,0))))))))))+(L55*1*$M$4)</f>
        <v>8</v>
      </c>
      <c r="N55" s="25"/>
      <c r="O55" s="26"/>
      <c r="P55" s="10">
        <f>($P$4*(IF(N55=1,5,IF(N55=2,3,IF(N55=3,1.8,IF(N55=5,1.08,IF(N55=9,0.75,IF(N55=17,0.53,IF(N55=33,0.37,IF(N55&gt;=65,0.26,0))))))))))+(O55*1*$P$4)</f>
        <v>0</v>
      </c>
      <c r="Q55" s="40"/>
      <c r="R55" s="41"/>
      <c r="S55" s="21">
        <f>($S$4*(IF(Q55=1,5,IF(Q55=2,3,IF(Q55=3,1.8,IF(Q55=5,1.08,IF(Q55=9,0.75,IF(Q55=17,0.53,IF(Q55=33,0.37,IF(Q55&gt;=65,0.26,0))))))))))+(R55*1*$S$4)</f>
        <v>0</v>
      </c>
      <c r="T55" s="25"/>
      <c r="U55" s="26"/>
      <c r="V55" s="10">
        <f>($V$4*(IF(T55=1,5,IF(T55=2,3,IF(T55=3,1.8,IF(T55=5,1.08,IF(T55=9,0.75,IF(T55=17,0.53,IF(T55=33,0.37,IF(T55&gt;=65,0.26,0))))))))))+(U55*1*$V$4)</f>
        <v>0</v>
      </c>
      <c r="W55" s="40"/>
      <c r="X55" s="41"/>
      <c r="Y55" s="21">
        <f>($Y$4*(IF(W55=1,5,IF(W55=2,3,IF(W55=3,1.8,IF(W55=5,1.08,IF(W55=9,0.75,IF(W55=17,0.53,IF(W55=33,0.37,IF(W55&gt;=65,0.26,0))))))))))+(X55*1*$Y$4)</f>
        <v>0</v>
      </c>
      <c r="Z55" s="25"/>
      <c r="AA55" s="26"/>
      <c r="AB55" s="10">
        <f>($AB$4*(IF(Z55=1,5,IF(Z55=2,3,IF(Z55=3,1.8,IF(Z55=5,1.08,IF(Z55=9,0.75,IF(Z55=17,0.53,IF(Z55=33,0.37,IF(Z55&gt;=65,0.26,0))))))))))+(AA55*1*$AB$4)</f>
        <v>0</v>
      </c>
      <c r="AC55" s="40"/>
      <c r="AD55" s="41"/>
      <c r="AE55" s="21">
        <f>($AE$4*(IF(AC55=1,5,IF(AC55=2,3,IF(AC55=3,1.8,IF(AC55=5,1.08,IF(AC55=9,0.75,IF(AC55=17,0.53,IF(AC55=33,0.37,IF(AC55&gt;=65,0.26,0))))))))))+(AD55*1*$AE$4)</f>
        <v>0</v>
      </c>
      <c r="AF55" s="25"/>
      <c r="AG55" s="26"/>
      <c r="AH55" s="10">
        <f>($AH$4*(IF(AF55=1,5,IF(AF55=2,3,IF(AF55=3,1.8,IF(AF55=5,1.08,IF(AF55=9,0.75,IF(AF55=17,0.53,IF(AF55=33,0.37,IF(AF55&gt;=65,0.26,0))))))))))+(AG55*1*$AH$4)</f>
        <v>0</v>
      </c>
      <c r="AI55" s="40"/>
      <c r="AJ55" s="41"/>
      <c r="AK55" s="21">
        <f>($AK$4*(IF(AI55=1,5,IF(AI55=2,3,IF(AI55=3,1.8,IF(AI55=5,1.08,IF(AI55=9,0.75,IF(AI55=17,0.53,IF(AI55=33,0.37,IF(AI55&gt;=65,0.26,0))))))))))+(AJ55*1*$AK$4)</f>
        <v>0</v>
      </c>
      <c r="AL55" s="25"/>
      <c r="AM55" s="26"/>
      <c r="AN55" s="10">
        <f>($AN$4*(IF(AL55=1,5,IF(AL55=2,3,IF(AL55=3,1.8,IF(AL55=5,1.08,IF(AL55=9,0.75,IF(AL55=17,0.53,IF(AL55=33,0.37,IF(AL55&gt;=65,0.26,0))))))))))+(AM55*1*$AN$4)</f>
        <v>0</v>
      </c>
      <c r="AO55" s="24">
        <f>J55+G55+M55+P55+Y55+S55+AB55+V55+AE55+AH55+AK55+AN55</f>
        <v>30.9</v>
      </c>
      <c r="AP55" s="57">
        <f>J55+M55+S55+AB55+AK55+AN55</f>
        <v>22</v>
      </c>
      <c r="AQ55" s="58" t="str">
        <f>IF(AP55&gt;=60,"TAK","NIE")</f>
        <v>NIE</v>
      </c>
    </row>
    <row r="56" spans="1:43" x14ac:dyDescent="0.15">
      <c r="A56" s="12">
        <v>51</v>
      </c>
      <c r="B56" s="13" t="s">
        <v>450</v>
      </c>
      <c r="C56" s="13" t="s">
        <v>72</v>
      </c>
      <c r="D56" s="34">
        <v>2001</v>
      </c>
      <c r="E56" s="14">
        <v>-68</v>
      </c>
      <c r="F56" s="15" t="s">
        <v>22</v>
      </c>
      <c r="G56" s="21">
        <v>0.59</v>
      </c>
      <c r="H56" s="25">
        <v>2</v>
      </c>
      <c r="I56" s="26">
        <v>1</v>
      </c>
      <c r="J56" s="10">
        <f>($J$4*(IF(H56=1,5,IF(H56=2,3,IF(H56=3,1.8,IF(H56=5,1.08,IF(H56=9,0.75,IF(H56=17,0.53,IF(H56=33,0.37,IF(H56&gt;=65,0.26,0))))))))))+(I56*1*$J$4)</f>
        <v>8</v>
      </c>
      <c r="K56" s="40">
        <v>2</v>
      </c>
      <c r="L56" s="41">
        <v>1</v>
      </c>
      <c r="M56" s="21">
        <f>($M$4*(IF(K56=1,5,IF(K56=2,3,IF(K56=3,1.8,IF(K56=5,1.08,IF(K56=9,0.75,IF(K56=17,0.53,IF(K56=33,0.37,IF(K56&gt;=65,0.26,0))))))))))+(L56*1*$M$4)</f>
        <v>8</v>
      </c>
      <c r="N56" s="25">
        <v>9</v>
      </c>
      <c r="O56" s="26">
        <v>0</v>
      </c>
      <c r="P56" s="10">
        <f>($P$4*(IF(N56=1,5,IF(N56=2,3,IF(N56=3,1.8,IF(N56=5,1.08,IF(N56=9,0.75,IF(N56=17,0.53,IF(N56=33,0.37,IF(N56&gt;=65,0.26,0))))))))))+(O56*1*$P$4)</f>
        <v>3</v>
      </c>
      <c r="Q56" s="40"/>
      <c r="R56" s="41"/>
      <c r="S56" s="21">
        <f>($S$4*(IF(Q56=1,5,IF(Q56=2,3,IF(Q56=3,1.8,IF(Q56=5,1.08,IF(Q56=9,0.75,IF(Q56=17,0.53,IF(Q56=33,0.37,IF(Q56&gt;=65,0.26,0))))))))))+(R56*1*$S$4)</f>
        <v>0</v>
      </c>
      <c r="T56" s="25"/>
      <c r="U56" s="26"/>
      <c r="V56" s="10">
        <f>($V$4*(IF(T56=1,5,IF(T56=2,3,IF(T56=3,1.8,IF(T56=5,1.08,IF(T56=9,0.75,IF(T56=17,0.53,IF(T56=33,0.37,IF(T56&gt;=65,0.26,0))))))))))+(U56*1*$V$4)</f>
        <v>0</v>
      </c>
      <c r="W56" s="40"/>
      <c r="X56" s="41"/>
      <c r="Y56" s="21">
        <f>($Y$4*(IF(W56=1,5,IF(W56=2,3,IF(W56=3,1.8,IF(W56=5,1.08,IF(W56=9,0.75,IF(W56=17,0.53,IF(W56=33,0.37,IF(W56&gt;=65,0.26,0))))))))))+(X56*1*$Y$4)</f>
        <v>0</v>
      </c>
      <c r="Z56" s="25"/>
      <c r="AA56" s="26"/>
      <c r="AB56" s="10">
        <f>($AB$4*(IF(Z56=1,5,IF(Z56=2,3,IF(Z56=3,1.8,IF(Z56=5,1.08,IF(Z56=9,0.75,IF(Z56=17,0.53,IF(Z56=33,0.37,IF(Z56&gt;=65,0.26,0))))))))))+(AA56*1*$AB$4)</f>
        <v>0</v>
      </c>
      <c r="AC56" s="40">
        <v>3</v>
      </c>
      <c r="AD56" s="41">
        <v>1</v>
      </c>
      <c r="AE56" s="21">
        <f>($AE$4*(IF(AC56=1,5,IF(AC56=2,3,IF(AC56=3,1.8,IF(AC56=5,1.08,IF(AC56=9,0.75,IF(AC56=17,0.53,IF(AC56=33,0.37,IF(AC56&gt;=65,0.26,0))))))))))+(AD56*1*$AE$4)</f>
        <v>11.2</v>
      </c>
      <c r="AF56" s="25"/>
      <c r="AG56" s="26"/>
      <c r="AH56" s="10">
        <f>($AH$4*(IF(AF56=1,5,IF(AF56=2,3,IF(AF56=3,1.8,IF(AF56=5,1.08,IF(AF56=9,0.75,IF(AF56=17,0.53,IF(AF56=33,0.37,IF(AF56&gt;=65,0.26,0))))))))))+(AG56*1*$AH$4)</f>
        <v>0</v>
      </c>
      <c r="AI56" s="40"/>
      <c r="AJ56" s="41"/>
      <c r="AK56" s="21">
        <f>($AK$4*(IF(AI56=1,5,IF(AI56=2,3,IF(AI56=3,1.8,IF(AI56=5,1.08,IF(AI56=9,0.75,IF(AI56=17,0.53,IF(AI56=33,0.37,IF(AI56&gt;=65,0.26,0))))))))))+(AJ56*1*$AK$4)</f>
        <v>0</v>
      </c>
      <c r="AL56" s="25"/>
      <c r="AM56" s="26"/>
      <c r="AN56" s="10">
        <f>($AN$4*(IF(AL56=1,5,IF(AL56=2,3,IF(AL56=3,1.8,IF(AL56=5,1.08,IF(AL56=9,0.75,IF(AL56=17,0.53,IF(AL56=33,0.37,IF(AL56&gt;=65,0.26,0))))))))))+(AM56*1*$AN$4)</f>
        <v>0</v>
      </c>
      <c r="AO56" s="24">
        <f>J56+G56+M56+P56+Y56+S56+AB56+V56+AE56+AH56+AK56+AN56</f>
        <v>30.79</v>
      </c>
      <c r="AP56" s="57">
        <f>J56+M56+S56+AB56+AK56+AN56</f>
        <v>16</v>
      </c>
      <c r="AQ56" s="58" t="str">
        <f>IF(AP56&gt;=60,"TAK","NIE")</f>
        <v>NIE</v>
      </c>
    </row>
    <row r="57" spans="1:43" x14ac:dyDescent="0.15">
      <c r="A57" s="12">
        <v>52</v>
      </c>
      <c r="B57" s="13" t="s">
        <v>381</v>
      </c>
      <c r="C57" s="13" t="s">
        <v>79</v>
      </c>
      <c r="D57" s="34">
        <v>2002</v>
      </c>
      <c r="E57" s="14">
        <v>-49</v>
      </c>
      <c r="F57" s="14" t="s">
        <v>22</v>
      </c>
      <c r="G57" s="21">
        <v>2.9000000000000004</v>
      </c>
      <c r="H57" s="25">
        <v>2</v>
      </c>
      <c r="I57" s="26">
        <v>3</v>
      </c>
      <c r="J57" s="10">
        <f>($J$4*(IF(H57=1,5,IF(H57=2,3,IF(H57=3,1.8,IF(H57=5,1.08,IF(H57=9,0.75,IF(H57=17,0.53,IF(H57=33,0.37,IF(H57&gt;=65,0.26,0))))))))))+(I57*1*$J$4)</f>
        <v>12</v>
      </c>
      <c r="K57" s="40">
        <v>2</v>
      </c>
      <c r="L57" s="41">
        <v>2</v>
      </c>
      <c r="M57" s="21">
        <f>($M$4*(IF(K57=1,5,IF(K57=2,3,IF(K57=3,1.8,IF(K57=5,1.08,IF(K57=9,0.75,IF(K57=17,0.53,IF(K57=33,0.37,IF(K57&gt;=65,0.26,0))))))))))+(L57*1*$M$4)</f>
        <v>10</v>
      </c>
      <c r="N57" s="25">
        <v>17</v>
      </c>
      <c r="O57" s="26">
        <v>0</v>
      </c>
      <c r="P57" s="10">
        <f>($P$4*(IF(N57=1,5,IF(N57=2,3,IF(N57=3,1.8,IF(N57=5,1.08,IF(N57=9,0.75,IF(N57=17,0.53,IF(N57=33,0.37,IF(N57&gt;=65,0.26,0))))))))))+(O57*1*$P$4)</f>
        <v>2.12</v>
      </c>
      <c r="Q57" s="40"/>
      <c r="R57" s="41"/>
      <c r="S57" s="21">
        <f>($S$4*(IF(Q57=1,5,IF(Q57=2,3,IF(Q57=3,1.8,IF(Q57=5,1.08,IF(Q57=9,0.75,IF(Q57=17,0.53,IF(Q57=33,0.37,IF(Q57&gt;=65,0.26,0))))))))))+(R57*1*$S$4)</f>
        <v>0</v>
      </c>
      <c r="T57" s="25">
        <v>9</v>
      </c>
      <c r="U57" s="26">
        <v>0</v>
      </c>
      <c r="V57" s="10">
        <f>($V$4*(IF(T57=1,5,IF(T57=2,3,IF(T57=3,1.8,IF(T57=5,1.08,IF(T57=9,0.75,IF(T57=17,0.53,IF(T57=33,0.37,IF(T57&gt;=65,0.26,0))))))))))+(U57*1*$V$4)</f>
        <v>3</v>
      </c>
      <c r="W57" s="40"/>
      <c r="X57" s="41"/>
      <c r="Y57" s="21">
        <f>($Y$4*(IF(W57=1,5,IF(W57=2,3,IF(W57=3,1.8,IF(W57=5,1.08,IF(W57=9,0.75,IF(W57=17,0.53,IF(W57=33,0.37,IF(W57&gt;=65,0.26,0))))))))))+(X57*1*$Y$4)</f>
        <v>0</v>
      </c>
      <c r="Z57" s="25"/>
      <c r="AA57" s="26"/>
      <c r="AB57" s="10">
        <f>($AB$4*(IF(Z57=1,5,IF(Z57=2,3,IF(Z57=3,1.8,IF(Z57=5,1.08,IF(Z57=9,0.75,IF(Z57=17,0.53,IF(Z57=33,0.37,IF(Z57&gt;=65,0.26,0))))))))))+(AA57*1*$AB$4)</f>
        <v>0</v>
      </c>
      <c r="AC57" s="40"/>
      <c r="AD57" s="41"/>
      <c r="AE57" s="21">
        <f>($AE$4*(IF(AC57=1,5,IF(AC57=2,3,IF(AC57=3,1.8,IF(AC57=5,1.08,IF(AC57=9,0.75,IF(AC57=17,0.53,IF(AC57=33,0.37,IF(AC57&gt;=65,0.26,0))))))))))+(AD57*1*$AE$4)</f>
        <v>0</v>
      </c>
      <c r="AF57" s="25"/>
      <c r="AG57" s="26"/>
      <c r="AH57" s="10">
        <f>($AH$4*(IF(AF57=1,5,IF(AF57=2,3,IF(AF57=3,1.8,IF(AF57=5,1.08,IF(AF57=9,0.75,IF(AF57=17,0.53,IF(AF57=33,0.37,IF(AF57&gt;=65,0.26,0))))))))))+(AG57*1*$AH$4)</f>
        <v>0</v>
      </c>
      <c r="AI57" s="40"/>
      <c r="AJ57" s="41"/>
      <c r="AK57" s="21">
        <f>($AK$4*(IF(AI57=1,5,IF(AI57=2,3,IF(AI57=3,1.8,IF(AI57=5,1.08,IF(AI57=9,0.75,IF(AI57=17,0.53,IF(AI57=33,0.37,IF(AI57&gt;=65,0.26,0))))))))))+(AJ57*1*$AK$4)</f>
        <v>0</v>
      </c>
      <c r="AL57" s="25"/>
      <c r="AM57" s="26"/>
      <c r="AN57" s="10">
        <f>($AN$4*(IF(AL57=1,5,IF(AL57=2,3,IF(AL57=3,1.8,IF(AL57=5,1.08,IF(AL57=9,0.75,IF(AL57=17,0.53,IF(AL57=33,0.37,IF(AL57&gt;=65,0.26,0))))))))))+(AM57*1*$AN$4)</f>
        <v>0</v>
      </c>
      <c r="AO57" s="24">
        <f>J57+G57+M57+P57+Y57+S57+AB57+V57+AE57+AH57+AK57+AN57</f>
        <v>30.02</v>
      </c>
      <c r="AP57" s="57">
        <f>J57+M57+S57+AB57+AK57+AN57</f>
        <v>22</v>
      </c>
      <c r="AQ57" s="58" t="str">
        <f>IF(AP57&gt;=60,"TAK","NIE")</f>
        <v>NIE</v>
      </c>
    </row>
    <row r="58" spans="1:43" x14ac:dyDescent="0.15">
      <c r="A58" s="12">
        <v>53</v>
      </c>
      <c r="B58" s="13" t="s">
        <v>494</v>
      </c>
      <c r="C58" s="13" t="s">
        <v>85</v>
      </c>
      <c r="D58" s="34">
        <v>2001</v>
      </c>
      <c r="E58" s="14">
        <v>-59</v>
      </c>
      <c r="F58" s="15" t="s">
        <v>22</v>
      </c>
      <c r="G58" s="21">
        <v>0</v>
      </c>
      <c r="H58" s="25"/>
      <c r="I58" s="26"/>
      <c r="J58" s="10">
        <f>($J$4*(IF(H58=1,5,IF(H58=2,3,IF(H58=3,1.8,IF(H58=5,1.08,IF(H58=9,0.75,IF(H58=17,0.53,IF(H58=33,0.37,IF(H58&gt;=65,0.26,0))))))))))+(I58*1*$J$4)</f>
        <v>0</v>
      </c>
      <c r="K58" s="40"/>
      <c r="L58" s="41"/>
      <c r="M58" s="21">
        <f>($M$4*(IF(K58=1,5,IF(K58=2,3,IF(K58=3,1.8,IF(K58=5,1.08,IF(K58=9,0.75,IF(K58=17,0.53,IF(K58=33,0.37,IF(K58&gt;=65,0.26,0))))))))))+(L58*1*$M$4)</f>
        <v>0</v>
      </c>
      <c r="N58" s="25"/>
      <c r="O58" s="26"/>
      <c r="P58" s="10">
        <f>($P$4*(IF(N58=1,5,IF(N58=2,3,IF(N58=3,1.8,IF(N58=5,1.08,IF(N58=9,0.75,IF(N58=17,0.53,IF(N58=33,0.37,IF(N58&gt;=65,0.26,0))))))))))+(O58*1*$P$4)</f>
        <v>0</v>
      </c>
      <c r="Q58" s="40">
        <v>1</v>
      </c>
      <c r="R58" s="41">
        <v>2</v>
      </c>
      <c r="S58" s="21">
        <f>($S$4*(IF(Q58=1,5,IF(Q58=2,3,IF(Q58=3,1.8,IF(Q58=5,1.08,IF(Q58=9,0.75,IF(Q58=17,0.53,IF(Q58=33,0.37,IF(Q58&gt;=65,0.26,0))))))))))+(R58*1*$S$4)</f>
        <v>7</v>
      </c>
      <c r="T58" s="25"/>
      <c r="U58" s="26"/>
      <c r="V58" s="10">
        <f>($V$4*(IF(T58=1,5,IF(T58=2,3,IF(T58=3,1.8,IF(T58=5,1.08,IF(T58=9,0.75,IF(T58=17,0.53,IF(T58=33,0.37,IF(T58&gt;=65,0.26,0))))))))))+(U58*1*$V$4)</f>
        <v>0</v>
      </c>
      <c r="W58" s="40"/>
      <c r="X58" s="41"/>
      <c r="Y58" s="21">
        <f>($Y$4*(IF(W58=1,5,IF(W58=2,3,IF(W58=3,1.8,IF(W58=5,1.08,IF(W58=9,0.75,IF(W58=17,0.53,IF(W58=33,0.37,IF(W58&gt;=65,0.26,0))))))))))+(X58*1*$Y$4)</f>
        <v>0</v>
      </c>
      <c r="Z58" s="25"/>
      <c r="AA58" s="26"/>
      <c r="AB58" s="10">
        <f>($AB$4*(IF(Z58=1,5,IF(Z58=2,3,IF(Z58=3,1.8,IF(Z58=5,1.08,IF(Z58=9,0.75,IF(Z58=17,0.53,IF(Z58=33,0.37,IF(Z58&gt;=65,0.26,0))))))))))+(AA58*1*$AB$4)</f>
        <v>0</v>
      </c>
      <c r="AC58" s="40">
        <v>5</v>
      </c>
      <c r="AD58" s="41">
        <v>1</v>
      </c>
      <c r="AE58" s="21">
        <f>($AE$4*(IF(AC58=1,5,IF(AC58=2,3,IF(AC58=3,1.8,IF(AC58=5,1.08,IF(AC58=9,0.75,IF(AC58=17,0.53,IF(AC58=33,0.37,IF(AC58&gt;=65,0.26,0))))))))))+(AD58*1*$AE$4)</f>
        <v>8.32</v>
      </c>
      <c r="AF58" s="25">
        <v>9</v>
      </c>
      <c r="AG58" s="26">
        <v>1</v>
      </c>
      <c r="AH58" s="10">
        <f>($AH$4*(IF(AF58=1,5,IF(AF58=2,3,IF(AF58=3,1.8,IF(AF58=5,1.08,IF(AF58=9,0.75,IF(AF58=17,0.53,IF(AF58=33,0.37,IF(AF58&gt;=65,0.26,0))))))))))+(AG58*1*$AH$4)</f>
        <v>7</v>
      </c>
      <c r="AI58" s="40">
        <v>3</v>
      </c>
      <c r="AJ58" s="41">
        <v>1</v>
      </c>
      <c r="AK58" s="21">
        <f>($AK$4*(IF(AI58=1,5,IF(AI58=2,3,IF(AI58=3,1.8,IF(AI58=5,1.08,IF(AI58=9,0.75,IF(AI58=17,0.53,IF(AI58=33,0.37,IF(AI58&gt;=65,0.26,0))))))))))+(AJ58*1*$AK$4)</f>
        <v>5.6</v>
      </c>
      <c r="AL58" s="25">
        <v>3</v>
      </c>
      <c r="AM58" s="26">
        <v>0</v>
      </c>
      <c r="AN58" s="10">
        <f>($AN$4*(IF(AL58=1,5,IF(AL58=2,3,IF(AL58=3,1.8,IF(AL58=5,1.08,IF(AL58=9,0.75,IF(AL58=17,0.53,IF(AL58=33,0.37,IF(AL58&gt;=65,0.26,0))))))))))+(AM58*1*$AN$4)</f>
        <v>1.8</v>
      </c>
      <c r="AO58" s="24">
        <f>J58+G58+M58+P58+Y58+S58+AB58+V58+AE58+AH58+AK58+AN58</f>
        <v>29.720000000000002</v>
      </c>
      <c r="AP58" s="57">
        <f>J58+M58+S58+AB58+AK58+AN58</f>
        <v>14.4</v>
      </c>
      <c r="AQ58" s="58" t="str">
        <f>IF(AP58&gt;=60,"TAK","NIE")</f>
        <v>NIE</v>
      </c>
    </row>
    <row r="59" spans="1:43" x14ac:dyDescent="0.15">
      <c r="A59" s="12">
        <v>54</v>
      </c>
      <c r="B59" s="13" t="s">
        <v>440</v>
      </c>
      <c r="C59" s="12" t="s">
        <v>121</v>
      </c>
      <c r="D59" s="14">
        <v>2002</v>
      </c>
      <c r="E59" s="14">
        <v>-46</v>
      </c>
      <c r="F59" s="14" t="s">
        <v>22</v>
      </c>
      <c r="G59" s="21">
        <v>0.21600000000000003</v>
      </c>
      <c r="H59" s="25"/>
      <c r="I59" s="26"/>
      <c r="J59" s="10">
        <f>($J$4*(IF(H59=1,5,IF(H59=2,3,IF(H59=3,1.8,IF(H59=5,1.08,IF(H59=9,0.75,IF(H59=17,0.53,IF(H59=33,0.37,IF(H59&gt;=65,0.26,0))))))))))+(I59*1*$J$4)</f>
        <v>0</v>
      </c>
      <c r="K59" s="40">
        <v>5</v>
      </c>
      <c r="L59" s="41">
        <v>0</v>
      </c>
      <c r="M59" s="21">
        <f>($M$4*(IF(K59=1,5,IF(K59=2,3,IF(K59=3,1.8,IF(K59=5,1.08,IF(K59=9,0.75,IF(K59=17,0.53,IF(K59=33,0.37,IF(K59&gt;=65,0.26,0))))))))))+(L59*1*$M$4)</f>
        <v>2.16</v>
      </c>
      <c r="N59" s="25"/>
      <c r="O59" s="26"/>
      <c r="P59" s="10">
        <f>($P$4*(IF(N59=1,5,IF(N59=2,3,IF(N59=3,1.8,IF(N59=5,1.08,IF(N59=9,0.75,IF(N59=17,0.53,IF(N59=33,0.37,IF(N59&gt;=65,0.26,0))))))))))+(O59*1*$P$4)</f>
        <v>0</v>
      </c>
      <c r="Q59" s="40"/>
      <c r="R59" s="41"/>
      <c r="S59" s="21">
        <f>($S$4*(IF(Q59=1,5,IF(Q59=2,3,IF(Q59=3,1.8,IF(Q59=5,1.08,IF(Q59=9,0.75,IF(Q59=17,0.53,IF(Q59=33,0.37,IF(Q59&gt;=65,0.26,0))))))))))+(R59*1*$S$4)</f>
        <v>0</v>
      </c>
      <c r="T59" s="25"/>
      <c r="U59" s="26"/>
      <c r="V59" s="10">
        <f>($V$4*(IF(T59=1,5,IF(T59=2,3,IF(T59=3,1.8,IF(T59=5,1.08,IF(T59=9,0.75,IF(T59=17,0.53,IF(T59=33,0.37,IF(T59&gt;=65,0.26,0))))))))))+(U59*1*$V$4)</f>
        <v>0</v>
      </c>
      <c r="W59" s="40"/>
      <c r="X59" s="41"/>
      <c r="Y59" s="21">
        <f>($Y$4*(IF(W59=1,5,IF(W59=2,3,IF(W59=3,1.8,IF(W59=5,1.08,IF(W59=9,0.75,IF(W59=17,0.53,IF(W59=33,0.37,IF(W59&gt;=65,0.26,0))))))))))+(X59*1*$Y$4)</f>
        <v>0</v>
      </c>
      <c r="Z59" s="25">
        <v>1</v>
      </c>
      <c r="AA59" s="26">
        <v>3</v>
      </c>
      <c r="AB59" s="10">
        <f>($AB$4*(IF(Z59=1,5,IF(Z59=2,3,IF(Z59=3,1.8,IF(Z59=5,1.08,IF(Z59=9,0.75,IF(Z59=17,0.53,IF(Z59=33,0.37,IF(Z59&gt;=65,0.26,0))))))))))+(AA59*1*$AB$4)</f>
        <v>8</v>
      </c>
      <c r="AC59" s="40">
        <v>3</v>
      </c>
      <c r="AD59" s="41">
        <v>1</v>
      </c>
      <c r="AE59" s="21">
        <f>($AE$4*(IF(AC59=1,5,IF(AC59=2,3,IF(AC59=3,1.8,IF(AC59=5,1.08,IF(AC59=9,0.75,IF(AC59=17,0.53,IF(AC59=33,0.37,IF(AC59&gt;=65,0.26,0))))))))))+(AD59*1*$AE$4)</f>
        <v>11.2</v>
      </c>
      <c r="AF59" s="25"/>
      <c r="AG59" s="26"/>
      <c r="AH59" s="10">
        <f>($AH$4*(IF(AF59=1,5,IF(AF59=2,3,IF(AF59=3,1.8,IF(AF59=5,1.08,IF(AF59=9,0.75,IF(AF59=17,0.53,IF(AF59=33,0.37,IF(AF59&gt;=65,0.26,0))))))))))+(AG59*1*$AH$4)</f>
        <v>0</v>
      </c>
      <c r="AI59" s="40">
        <v>2</v>
      </c>
      <c r="AJ59" s="41">
        <v>1</v>
      </c>
      <c r="AK59" s="21">
        <f>($AK$4*(IF(AI59=1,5,IF(AI59=2,3,IF(AI59=3,1.8,IF(AI59=5,1.08,IF(AI59=9,0.75,IF(AI59=17,0.53,IF(AI59=33,0.37,IF(AI59&gt;=65,0.26,0))))))))))+(AJ59*1*$AK$4)</f>
        <v>8</v>
      </c>
      <c r="AL59" s="25"/>
      <c r="AM59" s="26"/>
      <c r="AN59" s="10">
        <f>($AN$4*(IF(AL59=1,5,IF(AL59=2,3,IF(AL59=3,1.8,IF(AL59=5,1.08,IF(AL59=9,0.75,IF(AL59=17,0.53,IF(AL59=33,0.37,IF(AL59&gt;=65,0.26,0))))))))))+(AM59*1*$AN$4)</f>
        <v>0</v>
      </c>
      <c r="AO59" s="24">
        <f>J59+G59+M59+P59+Y59+S59+AB59+V59+AE59+AH59+AK59+AN59</f>
        <v>29.576000000000001</v>
      </c>
      <c r="AP59" s="57">
        <f>J59+M59+S59+AB59+AK59+AN59</f>
        <v>18.16</v>
      </c>
      <c r="AQ59" s="58" t="str">
        <f>IF(AP59&gt;=60,"TAK","NIE")</f>
        <v>NIE</v>
      </c>
    </row>
    <row r="60" spans="1:43" x14ac:dyDescent="0.15">
      <c r="A60" s="12">
        <v>55</v>
      </c>
      <c r="B60" s="13" t="s">
        <v>367</v>
      </c>
      <c r="C60" s="13" t="s">
        <v>368</v>
      </c>
      <c r="D60" s="34">
        <v>2003</v>
      </c>
      <c r="E60" s="14">
        <v>-78</v>
      </c>
      <c r="F60" s="15" t="s">
        <v>21</v>
      </c>
      <c r="G60" s="21">
        <v>0</v>
      </c>
      <c r="H60" s="25">
        <v>3</v>
      </c>
      <c r="I60" s="26">
        <v>0</v>
      </c>
      <c r="J60" s="10">
        <f>($J$4*(IF(H60=1,5,IF(H60=2,3,IF(H60=3,1.8,IF(H60=5,1.08,IF(H60=9,0.75,IF(H60=17,0.53,IF(H60=33,0.37,IF(H60&gt;=65,0.26,0))))))))))+(I60*1*$J$4)</f>
        <v>3.6</v>
      </c>
      <c r="K60" s="40">
        <v>3</v>
      </c>
      <c r="L60" s="41">
        <v>1</v>
      </c>
      <c r="M60" s="21">
        <f>($M$4*(IF(K60=1,5,IF(K60=2,3,IF(K60=3,1.8,IF(K60=5,1.08,IF(K60=9,0.75,IF(K60=17,0.53,IF(K60=33,0.37,IF(K60&gt;=65,0.26,0))))))))))+(L60*1*$M$4)</f>
        <v>5.6</v>
      </c>
      <c r="N60" s="25"/>
      <c r="O60" s="26"/>
      <c r="P60" s="10">
        <f>($P$4*(IF(N60=1,5,IF(N60=2,3,IF(N60=3,1.8,IF(N60=5,1.08,IF(N60=9,0.75,IF(N60=17,0.53,IF(N60=33,0.37,IF(N60&gt;=65,0.26,0))))))))))+(O60*1*$P$4)</f>
        <v>0</v>
      </c>
      <c r="Q60" s="40">
        <v>1</v>
      </c>
      <c r="R60" s="41">
        <v>2</v>
      </c>
      <c r="S60" s="21">
        <f>($S$4*(IF(Q60=1,5,IF(Q60=2,3,IF(Q60=3,1.8,IF(Q60=5,1.08,IF(Q60=9,0.75,IF(Q60=17,0.53,IF(Q60=33,0.37,IF(Q60&gt;=65,0.26,0))))))))))+(R60*1*$S$4)</f>
        <v>7</v>
      </c>
      <c r="T60" s="25"/>
      <c r="U60" s="26"/>
      <c r="V60" s="10">
        <f>($V$4*(IF(T60=1,5,IF(T60=2,3,IF(T60=3,1.8,IF(T60=5,1.08,IF(T60=9,0.75,IF(T60=17,0.53,IF(T60=33,0.37,IF(T60&gt;=65,0.26,0))))))))))+(U60*1*$V$4)</f>
        <v>0</v>
      </c>
      <c r="W60" s="40"/>
      <c r="X60" s="41"/>
      <c r="Y60" s="21">
        <f>($Y$4*(IF(W60=1,5,IF(W60=2,3,IF(W60=3,1.8,IF(W60=5,1.08,IF(W60=9,0.75,IF(W60=17,0.53,IF(W60=33,0.37,IF(W60&gt;=65,0.26,0))))))))))+(X60*1*$Y$4)</f>
        <v>0</v>
      </c>
      <c r="Z60" s="25">
        <v>3</v>
      </c>
      <c r="AA60" s="26">
        <v>0</v>
      </c>
      <c r="AB60" s="10">
        <f>($AB$4*(IF(Z60=1,5,IF(Z60=2,3,IF(Z60=3,1.8,IF(Z60=5,1.08,IF(Z60=9,0.75,IF(Z60=17,0.53,IF(Z60=33,0.37,IF(Z60&gt;=65,0.26,0))))))))))+(AA60*1*$AB$4)</f>
        <v>1.8</v>
      </c>
      <c r="AC60" s="40">
        <v>3</v>
      </c>
      <c r="AD60" s="41">
        <v>1</v>
      </c>
      <c r="AE60" s="21">
        <f>($AE$4*(IF(AC60=1,5,IF(AC60=2,3,IF(AC60=3,1.8,IF(AC60=5,1.08,IF(AC60=9,0.75,IF(AC60=17,0.53,IF(AC60=33,0.37,IF(AC60&gt;=65,0.26,0))))))))))+(AD60*1*$AE$4)</f>
        <v>11.2</v>
      </c>
      <c r="AF60" s="25"/>
      <c r="AG60" s="26"/>
      <c r="AH60" s="10">
        <f>($AH$4*(IF(AF60=1,5,IF(AF60=2,3,IF(AF60=3,1.8,IF(AF60=5,1.08,IF(AF60=9,0.75,IF(AF60=17,0.53,IF(AF60=33,0.37,IF(AF60&gt;=65,0.26,0))))))))))+(AG60*1*$AH$4)</f>
        <v>0</v>
      </c>
      <c r="AI60" s="40"/>
      <c r="AJ60" s="41"/>
      <c r="AK60" s="21">
        <f>($AK$4*(IF(AI60=1,5,IF(AI60=2,3,IF(AI60=3,1.8,IF(AI60=5,1.08,IF(AI60=9,0.75,IF(AI60=17,0.53,IF(AI60=33,0.37,IF(AI60&gt;=65,0.26,0))))))))))+(AJ60*1*$AK$4)</f>
        <v>0</v>
      </c>
      <c r="AL60" s="25"/>
      <c r="AM60" s="26"/>
      <c r="AN60" s="10">
        <f>($AN$4*(IF(AL60=1,5,IF(AL60=2,3,IF(AL60=3,1.8,IF(AL60=5,1.08,IF(AL60=9,0.75,IF(AL60=17,0.53,IF(AL60=33,0.37,IF(AL60&gt;=65,0.26,0))))))))))+(AM60*1*$AN$4)</f>
        <v>0</v>
      </c>
      <c r="AO60" s="24">
        <f>J60+G60+M60+P60+Y60+S60+AB60+V60+AE60+AH60+AK60+AN60</f>
        <v>29.2</v>
      </c>
      <c r="AP60" s="57">
        <f>J60+M60+S60+AB60+AK60+AN60</f>
        <v>18</v>
      </c>
      <c r="AQ60" s="58" t="str">
        <f>IF(AP60&gt;=60,"TAK","NIE")</f>
        <v>NIE</v>
      </c>
    </row>
    <row r="61" spans="1:43" x14ac:dyDescent="0.15">
      <c r="A61" s="12">
        <v>56</v>
      </c>
      <c r="B61" s="13" t="s">
        <v>455</v>
      </c>
      <c r="C61" s="13" t="s">
        <v>67</v>
      </c>
      <c r="D61" s="34">
        <v>2001</v>
      </c>
      <c r="E61" s="14">
        <v>-68</v>
      </c>
      <c r="F61" s="15" t="s">
        <v>22</v>
      </c>
      <c r="G61" s="21">
        <v>2.1720000000000002</v>
      </c>
      <c r="H61" s="25">
        <v>3</v>
      </c>
      <c r="I61" s="26">
        <v>0</v>
      </c>
      <c r="J61" s="10">
        <f>($J$4*(IF(H61=1,5,IF(H61=2,3,IF(H61=3,1.8,IF(H61=5,1.08,IF(H61=9,0.75,IF(H61=17,0.53,IF(H61=33,0.37,IF(H61&gt;=65,0.26,0))))))))))+(I61*1*$J$4)</f>
        <v>3.6</v>
      </c>
      <c r="K61" s="40">
        <v>5</v>
      </c>
      <c r="L61" s="41">
        <v>0</v>
      </c>
      <c r="M61" s="21">
        <f>($M$4*(IF(K61=1,5,IF(K61=2,3,IF(K61=3,1.8,IF(K61=5,1.08,IF(K61=9,0.75,IF(K61=17,0.53,IF(K61=33,0.37,IF(K61&gt;=65,0.26,0))))))))))+(L61*1*$M$4)</f>
        <v>2.16</v>
      </c>
      <c r="N61" s="25"/>
      <c r="O61" s="26"/>
      <c r="P61" s="10">
        <f>($P$4*(IF(N61=1,5,IF(N61=2,3,IF(N61=3,1.8,IF(N61=5,1.08,IF(N61=9,0.75,IF(N61=17,0.53,IF(N61=33,0.37,IF(N61&gt;=65,0.26,0))))))))))+(O61*1*$P$4)</f>
        <v>0</v>
      </c>
      <c r="Q61" s="40">
        <v>1</v>
      </c>
      <c r="R61" s="41">
        <v>1</v>
      </c>
      <c r="S61" s="21">
        <f>($S$4*(IF(Q61=1,5,IF(Q61=2,3,IF(Q61=3,1.8,IF(Q61=5,1.08,IF(Q61=9,0.75,IF(Q61=17,0.53,IF(Q61=33,0.37,IF(Q61&gt;=65,0.26,0))))))))))+(R61*1*$S$4)</f>
        <v>6</v>
      </c>
      <c r="T61" s="25"/>
      <c r="U61" s="26"/>
      <c r="V61" s="10">
        <f>($V$4*(IF(T61=1,5,IF(T61=2,3,IF(T61=3,1.8,IF(T61=5,1.08,IF(T61=9,0.75,IF(T61=17,0.53,IF(T61=33,0.37,IF(T61&gt;=65,0.26,0))))))))))+(U61*1*$V$4)</f>
        <v>0</v>
      </c>
      <c r="W61" s="40"/>
      <c r="X61" s="41"/>
      <c r="Y61" s="21">
        <f>($Y$4*(IF(W61=1,5,IF(W61=2,3,IF(W61=3,1.8,IF(W61=5,1.08,IF(W61=9,0.75,IF(W61=17,0.53,IF(W61=33,0.37,IF(W61&gt;=65,0.26,0))))))))))+(X61*1*$Y$4)</f>
        <v>0</v>
      </c>
      <c r="Z61" s="25">
        <v>2</v>
      </c>
      <c r="AA61" s="26">
        <v>1</v>
      </c>
      <c r="AB61" s="10">
        <f>($AB$4*(IF(Z61=1,5,IF(Z61=2,3,IF(Z61=3,1.8,IF(Z61=5,1.08,IF(Z61=9,0.75,IF(Z61=17,0.53,IF(Z61=33,0.37,IF(Z61&gt;=65,0.26,0))))))))))+(AA61*1*$AB$4)</f>
        <v>4</v>
      </c>
      <c r="AC61" s="40">
        <v>3</v>
      </c>
      <c r="AD61" s="41">
        <v>1</v>
      </c>
      <c r="AE61" s="21">
        <f>($AE$4*(IF(AC61=1,5,IF(AC61=2,3,IF(AC61=3,1.8,IF(AC61=5,1.08,IF(AC61=9,0.75,IF(AC61=17,0.53,IF(AC61=33,0.37,IF(AC61&gt;=65,0.26,0))))))))))+(AD61*1*$AE$4)</f>
        <v>11.2</v>
      </c>
      <c r="AF61" s="25"/>
      <c r="AG61" s="26"/>
      <c r="AH61" s="10">
        <f>($AH$4*(IF(AF61=1,5,IF(AF61=2,3,IF(AF61=3,1.8,IF(AF61=5,1.08,IF(AF61=9,0.75,IF(AF61=17,0.53,IF(AF61=33,0.37,IF(AF61&gt;=65,0.26,0))))))))))+(AG61*1*$AH$4)</f>
        <v>0</v>
      </c>
      <c r="AI61" s="40"/>
      <c r="AJ61" s="41"/>
      <c r="AK61" s="21">
        <f>($AK$4*(IF(AI61=1,5,IF(AI61=2,3,IF(AI61=3,1.8,IF(AI61=5,1.08,IF(AI61=9,0.75,IF(AI61=17,0.53,IF(AI61=33,0.37,IF(AI61&gt;=65,0.26,0))))))))))+(AJ61*1*$AK$4)</f>
        <v>0</v>
      </c>
      <c r="AL61" s="25"/>
      <c r="AM61" s="26"/>
      <c r="AN61" s="10">
        <f>($AN$4*(IF(AL61=1,5,IF(AL61=2,3,IF(AL61=3,1.8,IF(AL61=5,1.08,IF(AL61=9,0.75,IF(AL61=17,0.53,IF(AL61=33,0.37,IF(AL61&gt;=65,0.26,0))))))))))+(AM61*1*$AN$4)</f>
        <v>0</v>
      </c>
      <c r="AO61" s="24">
        <f>J61+G61+M61+P61+Y61+S61+AB61+V61+AE61+AH61+AK61+AN61</f>
        <v>29.132000000000001</v>
      </c>
      <c r="AP61" s="57">
        <f>J61+M61+S61+AB61+AK61+AN61</f>
        <v>15.76</v>
      </c>
      <c r="AQ61" s="58" t="str">
        <f>IF(AP61&gt;=60,"TAK","NIE")</f>
        <v>NIE</v>
      </c>
    </row>
    <row r="62" spans="1:43" x14ac:dyDescent="0.15">
      <c r="A62" s="12">
        <v>57</v>
      </c>
      <c r="B62" s="12" t="s">
        <v>133</v>
      </c>
      <c r="C62" s="12" t="s">
        <v>134</v>
      </c>
      <c r="D62" s="14">
        <v>2001</v>
      </c>
      <c r="E62" s="14" t="s">
        <v>9</v>
      </c>
      <c r="F62" s="14" t="s">
        <v>22</v>
      </c>
      <c r="G62" s="21">
        <v>1.92</v>
      </c>
      <c r="H62" s="26"/>
      <c r="I62" s="26"/>
      <c r="J62" s="10">
        <f>($J$4*(IF(H62=1,5,IF(H62=2,3,IF(H62=3,1.8,IF(H62=5,1.08,IF(H62=9,0.75,IF(H62=17,0.53,IF(H62=33,0.37,IF(H62&gt;=65,0.26,0))))))))))+(I62*1*$J$4)</f>
        <v>0</v>
      </c>
      <c r="K62" s="41"/>
      <c r="L62" s="41"/>
      <c r="M62" s="21">
        <f>($M$4*(IF(K62=1,5,IF(K62=2,3,IF(K62=3,1.8,IF(K62=5,1.08,IF(K62=9,0.75,IF(K62=17,0.53,IF(K62=33,0.37,IF(K62&gt;=65,0.26,0))))))))))+(L62*1*$M$4)</f>
        <v>0</v>
      </c>
      <c r="N62" s="26"/>
      <c r="O62" s="26"/>
      <c r="P62" s="10">
        <f>($P$4*(IF(N62=1,5,IF(N62=2,3,IF(N62=3,1.8,IF(N62=5,1.08,IF(N62=9,0.75,IF(N62=17,0.53,IF(N62=33,0.37,IF(N62&gt;=65,0.26,0))))))))))+(O62*1*$P$4)</f>
        <v>0</v>
      </c>
      <c r="Q62" s="41">
        <v>1</v>
      </c>
      <c r="R62" s="41">
        <v>2</v>
      </c>
      <c r="S62" s="21">
        <f>($S$4*(IF(Q62=1,5,IF(Q62=2,3,IF(Q62=3,1.8,IF(Q62=5,1.08,IF(Q62=9,0.75,IF(Q62=17,0.53,IF(Q62=33,0.37,IF(Q62&gt;=65,0.26,0))))))))))+(R62*1*$S$4)</f>
        <v>7</v>
      </c>
      <c r="T62" s="26"/>
      <c r="U62" s="26"/>
      <c r="V62" s="10">
        <f>($V$4*(IF(T62=1,5,IF(T62=2,3,IF(T62=3,1.8,IF(T62=5,1.08,IF(T62=9,0.75,IF(T62=17,0.53,IF(T62=33,0.37,IF(T62&gt;=65,0.26,0))))))))))+(U62*1*$V$4)</f>
        <v>0</v>
      </c>
      <c r="W62" s="41"/>
      <c r="X62" s="41"/>
      <c r="Y62" s="21">
        <f>($Y$4*(IF(W62=1,5,IF(W62=2,3,IF(W62=3,1.8,IF(W62=5,1.08,IF(W62=9,0.75,IF(W62=17,0.53,IF(W62=33,0.37,IF(W62&gt;=65,0.26,0))))))))))+(X62*1*$Y$4)</f>
        <v>0</v>
      </c>
      <c r="Z62" s="26">
        <v>2</v>
      </c>
      <c r="AA62" s="26">
        <v>0</v>
      </c>
      <c r="AB62" s="10">
        <f>($AB$4*(IF(Z62=1,5,IF(Z62=2,3,IF(Z62=3,1.8,IF(Z62=5,1.08,IF(Z62=9,0.75,IF(Z62=17,0.53,IF(Z62=33,0.37,IF(Z62&gt;=65,0.26,0))))))))))+(AA62*1*$AB$4)</f>
        <v>3</v>
      </c>
      <c r="AC62" s="41">
        <v>3</v>
      </c>
      <c r="AD62" s="41">
        <v>1</v>
      </c>
      <c r="AE62" s="21">
        <f>($AE$4*(IF(AC62=1,5,IF(AC62=2,3,IF(AC62=3,1.8,IF(AC62=5,1.08,IF(AC62=9,0.75,IF(AC62=17,0.53,IF(AC62=33,0.37,IF(AC62&gt;=65,0.26,0))))))))))+(AD62*1*$AE$4)</f>
        <v>11.2</v>
      </c>
      <c r="AF62" s="26"/>
      <c r="AG62" s="26"/>
      <c r="AH62" s="10">
        <f>($AH$4*(IF(AF62=1,5,IF(AF62=2,3,IF(AF62=3,1.8,IF(AF62=5,1.08,IF(AF62=9,0.75,IF(AF62=17,0.53,IF(AF62=33,0.37,IF(AF62&gt;=65,0.26,0))))))))))+(AG62*1*$AH$4)</f>
        <v>0</v>
      </c>
      <c r="AI62" s="41"/>
      <c r="AJ62" s="41"/>
      <c r="AK62" s="21">
        <f>($AK$4*(IF(AI62=1,5,IF(AI62=2,3,IF(AI62=3,1.8,IF(AI62=5,1.08,IF(AI62=9,0.75,IF(AI62=17,0.53,IF(AI62=33,0.37,IF(AI62&gt;=65,0.26,0))))))))))+(AJ62*1*$AK$4)</f>
        <v>0</v>
      </c>
      <c r="AL62" s="26">
        <v>1</v>
      </c>
      <c r="AM62" s="26">
        <v>1</v>
      </c>
      <c r="AN62" s="10">
        <f>($AN$4*(IF(AL62=1,5,IF(AL62=2,3,IF(AL62=3,1.8,IF(AL62=5,1.08,IF(AL62=9,0.75,IF(AL62=17,0.53,IF(AL62=33,0.37,IF(AL62&gt;=65,0.26,0))))))))))+(AM62*1*$AN$4)</f>
        <v>6</v>
      </c>
      <c r="AO62" s="24">
        <f>J62+G62+M62+P62+Y62+S62+AB62+V62+AE62+AH62+AK62+AN62</f>
        <v>29.119999999999997</v>
      </c>
      <c r="AP62" s="57">
        <f>J62+M62+S62+AB62+AK62+AN62</f>
        <v>16</v>
      </c>
      <c r="AQ62" s="58" t="str">
        <f>IF(AP62&gt;=60,"TAK","NIE")</f>
        <v>NIE</v>
      </c>
    </row>
    <row r="63" spans="1:43" x14ac:dyDescent="0.15">
      <c r="A63" s="12">
        <v>58</v>
      </c>
      <c r="B63" s="12" t="s">
        <v>349</v>
      </c>
      <c r="C63" s="12" t="s">
        <v>67</v>
      </c>
      <c r="D63" s="14"/>
      <c r="E63" s="14">
        <v>-68</v>
      </c>
      <c r="F63" s="14" t="s">
        <v>21</v>
      </c>
      <c r="G63" s="21">
        <v>0</v>
      </c>
      <c r="H63" s="26">
        <v>5</v>
      </c>
      <c r="I63" s="26">
        <v>1</v>
      </c>
      <c r="J63" s="10">
        <f>($J$4*(IF(H63=1,5,IF(H63=2,3,IF(H63=3,1.8,IF(H63=5,1.08,IF(H63=9,0.75,IF(H63=17,0.53,IF(H63=33,0.37,IF(H63&gt;=65,0.26,0))))))))))+(I63*1*$J$4)</f>
        <v>4.16</v>
      </c>
      <c r="K63" s="41"/>
      <c r="L63" s="41"/>
      <c r="M63" s="21">
        <f>($M$4*(IF(K63=1,5,IF(K63=2,3,IF(K63=3,1.8,IF(K63=5,1.08,IF(K63=9,0.75,IF(K63=17,0.53,IF(K63=33,0.37,IF(K63&gt;=65,0.26,0))))))))))+(L63*1*$M$4)</f>
        <v>0</v>
      </c>
      <c r="N63" s="26"/>
      <c r="O63" s="26"/>
      <c r="P63" s="10">
        <f>($P$4*(IF(N63=1,5,IF(N63=2,3,IF(N63=3,1.8,IF(N63=5,1.08,IF(N63=9,0.75,IF(N63=17,0.53,IF(N63=33,0.37,IF(N63&gt;=65,0.26,0))))))))))+(O63*1*$P$4)</f>
        <v>0</v>
      </c>
      <c r="Q63" s="41">
        <v>5</v>
      </c>
      <c r="R63" s="41">
        <v>0</v>
      </c>
      <c r="S63" s="21">
        <f>($S$4*(IF(Q63=1,5,IF(Q63=2,3,IF(Q63=3,1.8,IF(Q63=5,1.08,IF(Q63=9,0.75,IF(Q63=17,0.53,IF(Q63=33,0.37,IF(Q63&gt;=65,0.26,0))))))))))+(R63*1*$S$4)</f>
        <v>1.08</v>
      </c>
      <c r="T63" s="26"/>
      <c r="U63" s="26"/>
      <c r="V63" s="10">
        <f>($V$4*(IF(T63=1,5,IF(T63=2,3,IF(T63=3,1.8,IF(T63=5,1.08,IF(T63=9,0.75,IF(T63=17,0.53,IF(T63=33,0.37,IF(T63&gt;=65,0.26,0))))))))))+(U63*1*$V$4)</f>
        <v>0</v>
      </c>
      <c r="W63" s="41"/>
      <c r="X63" s="41"/>
      <c r="Y63" s="21">
        <f>($Y$4*(IF(W63=1,5,IF(W63=2,3,IF(W63=3,1.8,IF(W63=5,1.08,IF(W63=9,0.75,IF(W63=17,0.53,IF(W63=33,0.37,IF(W63&gt;=65,0.26,0))))))))))+(X63*1*$Y$4)</f>
        <v>0</v>
      </c>
      <c r="Z63" s="26">
        <v>3</v>
      </c>
      <c r="AA63" s="26">
        <v>1</v>
      </c>
      <c r="AB63" s="10">
        <f>($AB$4*(IF(Z63=1,5,IF(Z63=2,3,IF(Z63=3,1.8,IF(Z63=5,1.08,IF(Z63=9,0.75,IF(Z63=17,0.53,IF(Z63=33,0.37,IF(Z63&gt;=65,0.26,0))))))))))+(AA63*1*$AB$4)</f>
        <v>2.8</v>
      </c>
      <c r="AC63" s="41">
        <v>5</v>
      </c>
      <c r="AD63" s="41">
        <v>1</v>
      </c>
      <c r="AE63" s="21">
        <f>($AE$4*(IF(AC63=1,5,IF(AC63=2,3,IF(AC63=3,1.8,IF(AC63=5,1.08,IF(AC63=9,0.75,IF(AC63=17,0.53,IF(AC63=33,0.37,IF(AC63&gt;=65,0.26,0))))))))))+(AD63*1*$AE$4)</f>
        <v>8.32</v>
      </c>
      <c r="AF63" s="26"/>
      <c r="AG63" s="26"/>
      <c r="AH63" s="10">
        <f>($AH$4*(IF(AF63=1,5,IF(AF63=2,3,IF(AF63=3,1.8,IF(AF63=5,1.08,IF(AF63=9,0.75,IF(AF63=17,0.53,IF(AF63=33,0.37,IF(AF63&gt;=65,0.26,0))))))))))+(AG63*1*$AH$4)</f>
        <v>0</v>
      </c>
      <c r="AI63" s="41">
        <v>3</v>
      </c>
      <c r="AJ63" s="41">
        <v>1</v>
      </c>
      <c r="AK63" s="21">
        <f>($AK$4*(IF(AI63=1,5,IF(AI63=2,3,IF(AI63=3,1.8,IF(AI63=5,1.08,IF(AI63=9,0.75,IF(AI63=17,0.53,IF(AI63=33,0.37,IF(AI63&gt;=65,0.26,0))))))))))+(AJ63*1*$AK$4)</f>
        <v>5.6</v>
      </c>
      <c r="AL63" s="26">
        <v>1</v>
      </c>
      <c r="AM63" s="26">
        <v>2</v>
      </c>
      <c r="AN63" s="10">
        <f>($AN$4*(IF(AL63=1,5,IF(AL63=2,3,IF(AL63=3,1.8,IF(AL63=5,1.08,IF(AL63=9,0.75,IF(AL63=17,0.53,IF(AL63=33,0.37,IF(AL63&gt;=65,0.26,0))))))))))+(AM63*1*$AN$4)</f>
        <v>7</v>
      </c>
      <c r="AO63" s="24">
        <f>J63+G63+M63+P63+Y63+S63+AB63+V63+AE63+AH63+AK63+AN63</f>
        <v>28.96</v>
      </c>
      <c r="AP63" s="57">
        <f>J63+M63+S63+AB63+AK63+AN63</f>
        <v>20.64</v>
      </c>
      <c r="AQ63" s="58" t="str">
        <f>IF(AP63&gt;=60,"TAK","NIE")</f>
        <v>NIE</v>
      </c>
    </row>
    <row r="64" spans="1:43" x14ac:dyDescent="0.15">
      <c r="A64" s="12">
        <v>59</v>
      </c>
      <c r="B64" s="13" t="s">
        <v>346</v>
      </c>
      <c r="C64" s="13" t="s">
        <v>76</v>
      </c>
      <c r="D64" s="34">
        <v>2003</v>
      </c>
      <c r="E64" s="14">
        <v>-68</v>
      </c>
      <c r="F64" s="15" t="s">
        <v>21</v>
      </c>
      <c r="G64" s="21">
        <v>0</v>
      </c>
      <c r="H64" s="25">
        <v>3</v>
      </c>
      <c r="I64" s="26">
        <v>2</v>
      </c>
      <c r="J64" s="10">
        <f>($J$4*(IF(H64=1,5,IF(H64=2,3,IF(H64=3,1.8,IF(H64=5,1.08,IF(H64=9,0.75,IF(H64=17,0.53,IF(H64=33,0.37,IF(H64&gt;=65,0.26,0))))))))))+(I64*1*$J$4)</f>
        <v>7.6</v>
      </c>
      <c r="K64" s="40">
        <v>3</v>
      </c>
      <c r="L64" s="41">
        <v>1</v>
      </c>
      <c r="M64" s="21">
        <f>($M$4*(IF(K64=1,5,IF(K64=2,3,IF(K64=3,1.8,IF(K64=5,1.08,IF(K64=9,0.75,IF(K64=17,0.53,IF(K64=33,0.37,IF(K64&gt;=65,0.26,0))))))))))+(L64*1*$M$4)</f>
        <v>5.6</v>
      </c>
      <c r="N64" s="25">
        <v>17</v>
      </c>
      <c r="O64" s="26">
        <v>0</v>
      </c>
      <c r="P64" s="10">
        <f>($P$4*(IF(N64=1,5,IF(N64=2,3,IF(N64=3,1.8,IF(N64=5,1.08,IF(N64=9,0.75,IF(N64=17,0.53,IF(N64=33,0.37,IF(N64&gt;=65,0.26,0))))))))))+(O64*1*$P$4)</f>
        <v>2.12</v>
      </c>
      <c r="Q64" s="40"/>
      <c r="R64" s="41"/>
      <c r="S64" s="21">
        <f>($S$4*(IF(Q64=1,5,IF(Q64=2,3,IF(Q64=3,1.8,IF(Q64=5,1.08,IF(Q64=9,0.75,IF(Q64=17,0.53,IF(Q64=33,0.37,IF(Q64&gt;=65,0.26,0))))))))))+(R64*1*$S$4)</f>
        <v>0</v>
      </c>
      <c r="T64" s="25">
        <v>9</v>
      </c>
      <c r="U64" s="26">
        <v>0</v>
      </c>
      <c r="V64" s="10">
        <f>($V$4*(IF(T64=1,5,IF(T64=2,3,IF(T64=3,1.8,IF(T64=5,1.08,IF(T64=9,0.75,IF(T64=17,0.53,IF(T64=33,0.37,IF(T64&gt;=65,0.26,0))))))))))+(U64*1*$V$4)</f>
        <v>3</v>
      </c>
      <c r="W64" s="40"/>
      <c r="X64" s="41"/>
      <c r="Y64" s="21">
        <f>($Y$4*(IF(W64=1,5,IF(W64=2,3,IF(W64=3,1.8,IF(W64=5,1.08,IF(W64=9,0.75,IF(W64=17,0.53,IF(W64=33,0.37,IF(W64&gt;=65,0.26,0))))))))))+(X64*1*$Y$4)</f>
        <v>0</v>
      </c>
      <c r="Z64" s="25"/>
      <c r="AA64" s="26"/>
      <c r="AB64" s="10">
        <f>($AB$4*(IF(Z64=1,5,IF(Z64=2,3,IF(Z64=3,1.8,IF(Z64=5,1.08,IF(Z64=9,0.75,IF(Z64=17,0.53,IF(Z64=33,0.37,IF(Z64&gt;=65,0.26,0))))))))))+(AA64*1*$AB$4)</f>
        <v>0</v>
      </c>
      <c r="AC64" s="40">
        <v>5</v>
      </c>
      <c r="AD64" s="41">
        <v>1</v>
      </c>
      <c r="AE64" s="21">
        <f>($AE$4*(IF(AC64=1,5,IF(AC64=2,3,IF(AC64=3,1.8,IF(AC64=5,1.08,IF(AC64=9,0.75,IF(AC64=17,0.53,IF(AC64=33,0.37,IF(AC64&gt;=65,0.26,0))))))))))+(AD64*1*$AE$4)</f>
        <v>8.32</v>
      </c>
      <c r="AF64" s="25">
        <v>17</v>
      </c>
      <c r="AG64" s="26">
        <v>0</v>
      </c>
      <c r="AH64" s="10">
        <f>($AH$4*(IF(AF64=1,5,IF(AF64=2,3,IF(AF64=3,1.8,IF(AF64=5,1.08,IF(AF64=9,0.75,IF(AF64=17,0.53,IF(AF64=33,0.37,IF(AF64&gt;=65,0.26,0))))))))))+(AG64*1*$AH$4)</f>
        <v>2.12</v>
      </c>
      <c r="AI64" s="40"/>
      <c r="AJ64" s="41"/>
      <c r="AK64" s="21">
        <f>($AK$4*(IF(AI64=1,5,IF(AI64=2,3,IF(AI64=3,1.8,IF(AI64=5,1.08,IF(AI64=9,0.75,IF(AI64=17,0.53,IF(AI64=33,0.37,IF(AI64&gt;=65,0.26,0))))))))))+(AJ64*1*$AK$4)</f>
        <v>0</v>
      </c>
      <c r="AL64" s="25"/>
      <c r="AM64" s="26"/>
      <c r="AN64" s="10">
        <f>($AN$4*(IF(AL64=1,5,IF(AL64=2,3,IF(AL64=3,1.8,IF(AL64=5,1.08,IF(AL64=9,0.75,IF(AL64=17,0.53,IF(AL64=33,0.37,IF(AL64&gt;=65,0.26,0))))))))))+(AM64*1*$AN$4)</f>
        <v>0</v>
      </c>
      <c r="AO64" s="24">
        <f>J64+G64+M64+P64+Y64+S64+AB64+V64+AE64+AH64+AK64+AN64</f>
        <v>28.76</v>
      </c>
      <c r="AP64" s="57">
        <f>J64+M64+S64+AB64+AK64+AN64</f>
        <v>13.2</v>
      </c>
      <c r="AQ64" s="58" t="str">
        <f>IF(AP64&gt;=60,"TAK","NIE")</f>
        <v>NIE</v>
      </c>
    </row>
    <row r="65" spans="1:43" x14ac:dyDescent="0.15">
      <c r="A65" s="12">
        <v>60</v>
      </c>
      <c r="B65" s="13" t="s">
        <v>287</v>
      </c>
      <c r="C65" s="13" t="s">
        <v>78</v>
      </c>
      <c r="D65" s="34">
        <v>2002</v>
      </c>
      <c r="E65" s="14">
        <v>-49</v>
      </c>
      <c r="F65" s="15" t="s">
        <v>22</v>
      </c>
      <c r="G65" s="21">
        <v>1</v>
      </c>
      <c r="H65" s="25">
        <v>3</v>
      </c>
      <c r="I65" s="26">
        <v>2</v>
      </c>
      <c r="J65" s="10">
        <f>($J$4*(IF(H65=1,5,IF(H65=2,3,IF(H65=3,1.8,IF(H65=5,1.08,IF(H65=9,0.75,IF(H65=17,0.53,IF(H65=33,0.37,IF(H65&gt;=65,0.26,0))))))))))+(I65*1*$J$4)</f>
        <v>7.6</v>
      </c>
      <c r="K65" s="40">
        <v>5</v>
      </c>
      <c r="L65" s="41">
        <v>0</v>
      </c>
      <c r="M65" s="21">
        <f>($M$4*(IF(K65=1,5,IF(K65=2,3,IF(K65=3,1.8,IF(K65=5,1.08,IF(K65=9,0.75,IF(K65=17,0.53,IF(K65=33,0.37,IF(K65&gt;=65,0.26,0))))))))))+(L65*1*$M$4)</f>
        <v>2.16</v>
      </c>
      <c r="N65" s="25"/>
      <c r="O65" s="26"/>
      <c r="P65" s="10">
        <f>($P$4*(IF(N65=1,5,IF(N65=2,3,IF(N65=3,1.8,IF(N65=5,1.08,IF(N65=9,0.75,IF(N65=17,0.53,IF(N65=33,0.37,IF(N65&gt;=65,0.26,0))))))))))+(O65*1*$P$4)</f>
        <v>0</v>
      </c>
      <c r="Q65" s="40">
        <v>2</v>
      </c>
      <c r="R65" s="41">
        <v>2</v>
      </c>
      <c r="S65" s="21">
        <f>($S$4*(IF(Q65=1,5,IF(Q65=2,3,IF(Q65=3,1.8,IF(Q65=5,1.08,IF(Q65=9,0.75,IF(Q65=17,0.53,IF(Q65=33,0.37,IF(Q65&gt;=65,0.26,0))))))))))+(R65*1*$S$4)</f>
        <v>5</v>
      </c>
      <c r="T65" s="25"/>
      <c r="U65" s="26"/>
      <c r="V65" s="10">
        <f>($V$4*(IF(T65=1,5,IF(T65=2,3,IF(T65=3,1.8,IF(T65=5,1.08,IF(T65=9,0.75,IF(T65=17,0.53,IF(T65=33,0.37,IF(T65&gt;=65,0.26,0))))))))))+(U65*1*$V$4)</f>
        <v>0</v>
      </c>
      <c r="W65" s="40"/>
      <c r="X65" s="41"/>
      <c r="Y65" s="21">
        <f>($Y$4*(IF(W65=1,5,IF(W65=2,3,IF(W65=3,1.8,IF(W65=5,1.08,IF(W65=9,0.75,IF(W65=17,0.53,IF(W65=33,0.37,IF(W65&gt;=65,0.26,0))))))))))+(X65*1*$Y$4)</f>
        <v>0</v>
      </c>
      <c r="Z65" s="25">
        <v>3</v>
      </c>
      <c r="AA65" s="26">
        <v>0</v>
      </c>
      <c r="AB65" s="10">
        <f>($AB$4*(IF(Z65=1,5,IF(Z65=2,3,IF(Z65=3,1.8,IF(Z65=5,1.08,IF(Z65=9,0.75,IF(Z65=17,0.53,IF(Z65=33,0.37,IF(Z65&gt;=65,0.26,0))))))))))+(AA65*1*$AB$4)</f>
        <v>1.8</v>
      </c>
      <c r="AC65" s="40">
        <v>3</v>
      </c>
      <c r="AD65" s="41">
        <v>1</v>
      </c>
      <c r="AE65" s="21">
        <f>($AE$4*(IF(AC65=1,5,IF(AC65=2,3,IF(AC65=3,1.8,IF(AC65=5,1.08,IF(AC65=9,0.75,IF(AC65=17,0.53,IF(AC65=33,0.37,IF(AC65&gt;=65,0.26,0))))))))))+(AD65*1*$AE$4)</f>
        <v>11.2</v>
      </c>
      <c r="AF65" s="25"/>
      <c r="AG65" s="26"/>
      <c r="AH65" s="10">
        <f>($AH$4*(IF(AF65=1,5,IF(AF65=2,3,IF(AF65=3,1.8,IF(AF65=5,1.08,IF(AF65=9,0.75,IF(AF65=17,0.53,IF(AF65=33,0.37,IF(AF65&gt;=65,0.26,0))))))))))+(AG65*1*$AH$4)</f>
        <v>0</v>
      </c>
      <c r="AI65" s="40"/>
      <c r="AJ65" s="41"/>
      <c r="AK65" s="21">
        <f>($AK$4*(IF(AI65=1,5,IF(AI65=2,3,IF(AI65=3,1.8,IF(AI65=5,1.08,IF(AI65=9,0.75,IF(AI65=17,0.53,IF(AI65=33,0.37,IF(AI65&gt;=65,0.26,0))))))))))+(AJ65*1*$AK$4)</f>
        <v>0</v>
      </c>
      <c r="AL65" s="25"/>
      <c r="AM65" s="26"/>
      <c r="AN65" s="10">
        <f>($AN$4*(IF(AL65=1,5,IF(AL65=2,3,IF(AL65=3,1.8,IF(AL65=5,1.08,IF(AL65=9,0.75,IF(AL65=17,0.53,IF(AL65=33,0.37,IF(AL65&gt;=65,0.26,0))))))))))+(AM65*1*$AN$4)</f>
        <v>0</v>
      </c>
      <c r="AO65" s="24">
        <f>J65+G65+M65+P65+Y65+S65+AB65+V65+AE65+AH65+AK65+AN65</f>
        <v>28.759999999999998</v>
      </c>
      <c r="AP65" s="57">
        <f>J65+M65+S65+AB65+AK65+AN65</f>
        <v>16.559999999999999</v>
      </c>
      <c r="AQ65" s="58" t="str">
        <f>IF(AP65&gt;=60,"TAK","NIE")</f>
        <v>NIE</v>
      </c>
    </row>
    <row r="66" spans="1:43" x14ac:dyDescent="0.15">
      <c r="A66" s="12">
        <v>61</v>
      </c>
      <c r="B66" s="13" t="s">
        <v>363</v>
      </c>
      <c r="C66" s="13" t="s">
        <v>84</v>
      </c>
      <c r="D66" s="34">
        <v>2001</v>
      </c>
      <c r="E66" s="14">
        <v>-59</v>
      </c>
      <c r="F66" s="15" t="s">
        <v>21</v>
      </c>
      <c r="G66" s="21">
        <v>2.2320000000000002</v>
      </c>
      <c r="H66" s="25">
        <v>3</v>
      </c>
      <c r="I66" s="26">
        <v>1</v>
      </c>
      <c r="J66" s="10">
        <f>($J$4*(IF(H66=1,5,IF(H66=2,3,IF(H66=3,1.8,IF(H66=5,1.08,IF(H66=9,0.75,IF(H66=17,0.53,IF(H66=33,0.37,IF(H66&gt;=65,0.26,0))))))))))+(I66*1*$J$4)</f>
        <v>5.6</v>
      </c>
      <c r="K66" s="40">
        <v>3</v>
      </c>
      <c r="L66" s="41">
        <v>1</v>
      </c>
      <c r="M66" s="21">
        <f>($M$4*(IF(K66=1,5,IF(K66=2,3,IF(K66=3,1.8,IF(K66=5,1.08,IF(K66=9,0.75,IF(K66=17,0.53,IF(K66=33,0.37,IF(K66&gt;=65,0.26,0))))))))))+(L66*1*$M$4)</f>
        <v>5.6</v>
      </c>
      <c r="N66" s="25"/>
      <c r="O66" s="26"/>
      <c r="P66" s="10">
        <f>($P$4*(IF(N66=1,5,IF(N66=2,3,IF(N66=3,1.8,IF(N66=5,1.08,IF(N66=9,0.75,IF(N66=17,0.53,IF(N66=33,0.37,IF(N66&gt;=65,0.26,0))))))))))+(O66*1*$P$4)</f>
        <v>0</v>
      </c>
      <c r="Q66" s="40"/>
      <c r="R66" s="41"/>
      <c r="S66" s="21">
        <f>($S$4*(IF(Q66=1,5,IF(Q66=2,3,IF(Q66=3,1.8,IF(Q66=5,1.08,IF(Q66=9,0.75,IF(Q66=17,0.53,IF(Q66=33,0.37,IF(Q66&gt;=65,0.26,0))))))))))+(R66*1*$S$4)</f>
        <v>0</v>
      </c>
      <c r="T66" s="25"/>
      <c r="U66" s="26"/>
      <c r="V66" s="10">
        <f>($V$4*(IF(T66=1,5,IF(T66=2,3,IF(T66=3,1.8,IF(T66=5,1.08,IF(T66=9,0.75,IF(T66=17,0.53,IF(T66=33,0.37,IF(T66&gt;=65,0.26,0))))))))))+(U66*1*$V$4)</f>
        <v>0</v>
      </c>
      <c r="W66" s="40"/>
      <c r="X66" s="41"/>
      <c r="Y66" s="21">
        <f>($Y$4*(IF(W66=1,5,IF(W66=2,3,IF(W66=3,1.8,IF(W66=5,1.08,IF(W66=9,0.75,IF(W66=17,0.53,IF(W66=33,0.37,IF(W66&gt;=65,0.26,0))))))))))+(X66*1*$Y$4)</f>
        <v>0</v>
      </c>
      <c r="Z66" s="25"/>
      <c r="AA66" s="26"/>
      <c r="AB66" s="10">
        <f>($AB$4*(IF(Z66=1,5,IF(Z66=2,3,IF(Z66=3,1.8,IF(Z66=5,1.08,IF(Z66=9,0.75,IF(Z66=17,0.53,IF(Z66=33,0.37,IF(Z66&gt;=65,0.26,0))))))))))+(AA66*1*$AB$4)</f>
        <v>0</v>
      </c>
      <c r="AC66" s="40">
        <v>3</v>
      </c>
      <c r="AD66" s="41">
        <v>2</v>
      </c>
      <c r="AE66" s="21">
        <f>($AE$4*(IF(AC66=1,5,IF(AC66=2,3,IF(AC66=3,1.8,IF(AC66=5,1.08,IF(AC66=9,0.75,IF(AC66=17,0.53,IF(AC66=33,0.37,IF(AC66&gt;=65,0.26,0))))))))))+(AD66*1*$AE$4)</f>
        <v>15.2</v>
      </c>
      <c r="AF66" s="25"/>
      <c r="AG66" s="26"/>
      <c r="AH66" s="10">
        <f>($AH$4*(IF(AF66=1,5,IF(AF66=2,3,IF(AF66=3,1.8,IF(AF66=5,1.08,IF(AF66=9,0.75,IF(AF66=17,0.53,IF(AF66=33,0.37,IF(AF66&gt;=65,0.26,0))))))))))+(AG66*1*$AH$4)</f>
        <v>0</v>
      </c>
      <c r="AI66" s="40"/>
      <c r="AJ66" s="41"/>
      <c r="AK66" s="21">
        <f>($AK$4*(IF(AI66=1,5,IF(AI66=2,3,IF(AI66=3,1.8,IF(AI66=5,1.08,IF(AI66=9,0.75,IF(AI66=17,0.53,IF(AI66=33,0.37,IF(AI66&gt;=65,0.26,0))))))))))+(AJ66*1*$AK$4)</f>
        <v>0</v>
      </c>
      <c r="AL66" s="25"/>
      <c r="AM66" s="26"/>
      <c r="AN66" s="10">
        <f>($AN$4*(IF(AL66=1,5,IF(AL66=2,3,IF(AL66=3,1.8,IF(AL66=5,1.08,IF(AL66=9,0.75,IF(AL66=17,0.53,IF(AL66=33,0.37,IF(AL66&gt;=65,0.26,0))))))))))+(AM66*1*$AN$4)</f>
        <v>0</v>
      </c>
      <c r="AO66" s="24">
        <f>J66+G66+M66+P66+Y66+S66+AB66+V66+AE66+AH66+AK66+AN66</f>
        <v>28.631999999999998</v>
      </c>
      <c r="AP66" s="57">
        <f>J66+M66+S66+AB66+AK66+AN66</f>
        <v>11.2</v>
      </c>
      <c r="AQ66" s="58" t="str">
        <f>IF(AP66&gt;=60,"TAK","NIE")</f>
        <v>NIE</v>
      </c>
    </row>
    <row r="67" spans="1:43" x14ac:dyDescent="0.15">
      <c r="A67" s="12">
        <v>62</v>
      </c>
      <c r="B67" s="12" t="s">
        <v>396</v>
      </c>
      <c r="C67" s="12" t="s">
        <v>95</v>
      </c>
      <c r="D67" s="14">
        <v>2003</v>
      </c>
      <c r="E67" s="14">
        <v>-59</v>
      </c>
      <c r="F67" s="14" t="s">
        <v>22</v>
      </c>
      <c r="G67" s="21">
        <v>0</v>
      </c>
      <c r="H67" s="26">
        <v>2</v>
      </c>
      <c r="I67" s="26">
        <v>2</v>
      </c>
      <c r="J67" s="10">
        <f>($J$4*(IF(H67=1,5,IF(H67=2,3,IF(H67=3,1.8,IF(H67=5,1.08,IF(H67=9,0.75,IF(H67=17,0.53,IF(H67=33,0.37,IF(H67&gt;=65,0.26,0))))))))))+(I67*1*$J$4)</f>
        <v>10</v>
      </c>
      <c r="K67" s="41">
        <v>5</v>
      </c>
      <c r="L67" s="41">
        <v>0</v>
      </c>
      <c r="M67" s="21">
        <f>($M$4*(IF(K67=1,5,IF(K67=2,3,IF(K67=3,1.8,IF(K67=5,1.08,IF(K67=9,0.75,IF(K67=17,0.53,IF(K67=33,0.37,IF(K67&gt;=65,0.26,0))))))))))+(L67*1*$M$4)</f>
        <v>2.16</v>
      </c>
      <c r="N67" s="26">
        <v>17</v>
      </c>
      <c r="O67" s="26">
        <v>0</v>
      </c>
      <c r="P67" s="10">
        <f>($P$4*(IF(N67=1,5,IF(N67=2,3,IF(N67=3,1.8,IF(N67=5,1.08,IF(N67=9,0.75,IF(N67=17,0.53,IF(N67=33,0.37,IF(N67&gt;=65,0.26,0))))))))))+(O67*1*$P$4)</f>
        <v>2.12</v>
      </c>
      <c r="Q67" s="41"/>
      <c r="R67" s="41"/>
      <c r="S67" s="21">
        <f>($S$4*(IF(Q67=1,5,IF(Q67=2,3,IF(Q67=3,1.8,IF(Q67=5,1.08,IF(Q67=9,0.75,IF(Q67=17,0.53,IF(Q67=33,0.37,IF(Q67&gt;=65,0.26,0))))))))))+(R67*1*$S$4)</f>
        <v>0</v>
      </c>
      <c r="T67" s="26">
        <v>17</v>
      </c>
      <c r="U67" s="26">
        <v>0</v>
      </c>
      <c r="V67" s="10">
        <f>($V$4*(IF(T67=1,5,IF(T67=2,3,IF(T67=3,1.8,IF(T67=5,1.08,IF(T67=9,0.75,IF(T67=17,0.53,IF(T67=33,0.37,IF(T67&gt;=65,0.26,0))))))))))+(U67*1*$V$4)</f>
        <v>2.12</v>
      </c>
      <c r="W67" s="41"/>
      <c r="X67" s="41"/>
      <c r="Y67" s="21">
        <f>($Y$4*(IF(W67=1,5,IF(W67=2,3,IF(W67=3,1.8,IF(W67=5,1.08,IF(W67=9,0.75,IF(W67=17,0.53,IF(W67=33,0.37,IF(W67&gt;=65,0.26,0))))))))))+(X67*1*$Y$4)</f>
        <v>0</v>
      </c>
      <c r="Z67" s="26"/>
      <c r="AA67" s="26"/>
      <c r="AB67" s="10">
        <f>($AB$4*(IF(Z67=1,5,IF(Z67=2,3,IF(Z67=3,1.8,IF(Z67=5,1.08,IF(Z67=9,0.75,IF(Z67=17,0.53,IF(Z67=33,0.37,IF(Z67&gt;=65,0.26,0))))))))))+(AA67*1*$AB$4)</f>
        <v>0</v>
      </c>
      <c r="AC67" s="41">
        <v>3</v>
      </c>
      <c r="AD67" s="41">
        <v>1</v>
      </c>
      <c r="AE67" s="21">
        <f>($AE$4*(IF(AC67=1,5,IF(AC67=2,3,IF(AC67=3,1.8,IF(AC67=5,1.08,IF(AC67=9,0.75,IF(AC67=17,0.53,IF(AC67=33,0.37,IF(AC67&gt;=65,0.26,0))))))))))+(AD67*1*$AE$4)</f>
        <v>11.2</v>
      </c>
      <c r="AF67" s="26"/>
      <c r="AG67" s="26"/>
      <c r="AH67" s="10">
        <f>($AH$4*(IF(AF67=1,5,IF(AF67=2,3,IF(AF67=3,1.8,IF(AF67=5,1.08,IF(AF67=9,0.75,IF(AF67=17,0.53,IF(AF67=33,0.37,IF(AF67&gt;=65,0.26,0))))))))))+(AG67*1*$AH$4)</f>
        <v>0</v>
      </c>
      <c r="AI67" s="41"/>
      <c r="AJ67" s="41"/>
      <c r="AK67" s="21">
        <f>($AK$4*(IF(AI67=1,5,IF(AI67=2,3,IF(AI67=3,1.8,IF(AI67=5,1.08,IF(AI67=9,0.75,IF(AI67=17,0.53,IF(AI67=33,0.37,IF(AI67&gt;=65,0.26,0))))))))))+(AJ67*1*$AK$4)</f>
        <v>0</v>
      </c>
      <c r="AL67" s="26"/>
      <c r="AM67" s="26"/>
      <c r="AN67" s="10">
        <f>($AN$4*(IF(AL67=1,5,IF(AL67=2,3,IF(AL67=3,1.8,IF(AL67=5,1.08,IF(AL67=9,0.75,IF(AL67=17,0.53,IF(AL67=33,0.37,IF(AL67&gt;=65,0.26,0))))))))))+(AM67*1*$AN$4)</f>
        <v>0</v>
      </c>
      <c r="AO67" s="24">
        <f>J67+G67+M67+P67+Y67+S67+AB67+V67+AE67+AH67+AK67+AN67</f>
        <v>27.6</v>
      </c>
      <c r="AP67" s="57">
        <f>J67+M67+S67+AB67+AK67+AN67</f>
        <v>12.16</v>
      </c>
      <c r="AQ67" s="58" t="str">
        <f>IF(AP67&gt;=60,"TAK","NIE")</f>
        <v>NIE</v>
      </c>
    </row>
    <row r="68" spans="1:43" x14ac:dyDescent="0.15">
      <c r="A68" s="12">
        <v>63</v>
      </c>
      <c r="B68" s="13" t="s">
        <v>313</v>
      </c>
      <c r="C68" s="13" t="s">
        <v>78</v>
      </c>
      <c r="D68" s="34">
        <v>2002</v>
      </c>
      <c r="E68" s="14">
        <v>-51</v>
      </c>
      <c r="F68" s="14" t="s">
        <v>21</v>
      </c>
      <c r="G68" s="21">
        <v>0</v>
      </c>
      <c r="H68" s="25">
        <v>3</v>
      </c>
      <c r="I68" s="26">
        <v>1</v>
      </c>
      <c r="J68" s="10">
        <f>($J$4*(IF(H68=1,5,IF(H68=2,3,IF(H68=3,1.8,IF(H68=5,1.08,IF(H68=9,0.75,IF(H68=17,0.53,IF(H68=33,0.37,IF(H68&gt;=65,0.26,0))))))))))+(I68*1*$J$4)</f>
        <v>5.6</v>
      </c>
      <c r="K68" s="40">
        <v>3</v>
      </c>
      <c r="L68" s="41">
        <v>1</v>
      </c>
      <c r="M68" s="21">
        <f>($M$4*(IF(K68=1,5,IF(K68=2,3,IF(K68=3,1.8,IF(K68=5,1.08,IF(K68=9,0.75,IF(K68=17,0.53,IF(K68=33,0.37,IF(K68&gt;=65,0.26,0))))))))))+(L68*1*$M$4)</f>
        <v>5.6</v>
      </c>
      <c r="N68" s="25"/>
      <c r="O68" s="26"/>
      <c r="P68" s="10">
        <f>($P$4*(IF(N68=1,5,IF(N68=2,3,IF(N68=3,1.8,IF(N68=5,1.08,IF(N68=9,0.75,IF(N68=17,0.53,IF(N68=33,0.37,IF(N68&gt;=65,0.26,0))))))))))+(O68*1*$P$4)</f>
        <v>0</v>
      </c>
      <c r="Q68" s="40">
        <v>2</v>
      </c>
      <c r="R68" s="41">
        <v>0</v>
      </c>
      <c r="S68" s="21">
        <f>($S$4*(IF(Q68=1,5,IF(Q68=2,3,IF(Q68=3,1.8,IF(Q68=5,1.08,IF(Q68=9,0.75,IF(Q68=17,0.53,IF(Q68=33,0.37,IF(Q68&gt;=65,0.26,0))))))))))+(R68*1*$S$4)</f>
        <v>3</v>
      </c>
      <c r="T68" s="25"/>
      <c r="U68" s="26"/>
      <c r="V68" s="10">
        <f>($V$4*(IF(T68=1,5,IF(T68=2,3,IF(T68=3,1.8,IF(T68=5,1.08,IF(T68=9,0.75,IF(T68=17,0.53,IF(T68=33,0.37,IF(T68&gt;=65,0.26,0))))))))))+(U68*1*$V$4)</f>
        <v>0</v>
      </c>
      <c r="W68" s="40"/>
      <c r="X68" s="41"/>
      <c r="Y68" s="21">
        <f>($Y$4*(IF(W68=1,5,IF(W68=2,3,IF(W68=3,1.8,IF(W68=5,1.08,IF(W68=9,0.75,IF(W68=17,0.53,IF(W68=33,0.37,IF(W68&gt;=65,0.26,0))))))))))+(X68*1*$Y$4)</f>
        <v>0</v>
      </c>
      <c r="Z68" s="25">
        <v>3</v>
      </c>
      <c r="AA68" s="26">
        <v>0</v>
      </c>
      <c r="AB68" s="10">
        <f>($AB$4*(IF(Z68=1,5,IF(Z68=2,3,IF(Z68=3,1.8,IF(Z68=5,1.08,IF(Z68=9,0.75,IF(Z68=17,0.53,IF(Z68=33,0.37,IF(Z68&gt;=65,0.26,0))))))))))+(AA68*1*$AB$4)</f>
        <v>1.8</v>
      </c>
      <c r="AC68" s="40">
        <v>3</v>
      </c>
      <c r="AD68" s="41">
        <v>1</v>
      </c>
      <c r="AE68" s="21">
        <f>($AE$4*(IF(AC68=1,5,IF(AC68=2,3,IF(AC68=3,1.8,IF(AC68=5,1.08,IF(AC68=9,0.75,IF(AC68=17,0.53,IF(AC68=33,0.37,IF(AC68&gt;=65,0.26,0))))))))))+(AD68*1*$AE$4)</f>
        <v>11.2</v>
      </c>
      <c r="AF68" s="25"/>
      <c r="AG68" s="26"/>
      <c r="AH68" s="10">
        <f>($AH$4*(IF(AF68=1,5,IF(AF68=2,3,IF(AF68=3,1.8,IF(AF68=5,1.08,IF(AF68=9,0.75,IF(AF68=17,0.53,IF(AF68=33,0.37,IF(AF68&gt;=65,0.26,0))))))))))+(AG68*1*$AH$4)</f>
        <v>0</v>
      </c>
      <c r="AI68" s="40"/>
      <c r="AJ68" s="41"/>
      <c r="AK68" s="21">
        <f>($AK$4*(IF(AI68=1,5,IF(AI68=2,3,IF(AI68=3,1.8,IF(AI68=5,1.08,IF(AI68=9,0.75,IF(AI68=17,0.53,IF(AI68=33,0.37,IF(AI68&gt;=65,0.26,0))))))))))+(AJ68*1*$AK$4)</f>
        <v>0</v>
      </c>
      <c r="AL68" s="25"/>
      <c r="AM68" s="26"/>
      <c r="AN68" s="10">
        <f>($AN$4*(IF(AL68=1,5,IF(AL68=2,3,IF(AL68=3,1.8,IF(AL68=5,1.08,IF(AL68=9,0.75,IF(AL68=17,0.53,IF(AL68=33,0.37,IF(AL68&gt;=65,0.26,0))))))))))+(AM68*1*$AN$4)</f>
        <v>0</v>
      </c>
      <c r="AO68" s="24">
        <f>J68+G68+M68+P68+Y68+S68+AB68+V68+AE68+AH68+AK68+AN68</f>
        <v>27.2</v>
      </c>
      <c r="AP68" s="57">
        <f>J68+M68+S68+AB68+AK68+AN68</f>
        <v>16</v>
      </c>
      <c r="AQ68" s="58" t="str">
        <f>IF(AP68&gt;=60,"TAK","NIE")</f>
        <v>NIE</v>
      </c>
    </row>
    <row r="69" spans="1:43" x14ac:dyDescent="0.15">
      <c r="A69" s="12">
        <v>64</v>
      </c>
      <c r="B69" s="13" t="s">
        <v>417</v>
      </c>
      <c r="C69" s="13" t="s">
        <v>0</v>
      </c>
      <c r="D69" s="34">
        <v>2001</v>
      </c>
      <c r="E69" s="14">
        <v>-63</v>
      </c>
      <c r="F69" s="15" t="s">
        <v>22</v>
      </c>
      <c r="G69" s="21">
        <v>2.0960000000000001</v>
      </c>
      <c r="H69" s="25">
        <v>5</v>
      </c>
      <c r="I69" s="26">
        <v>0</v>
      </c>
      <c r="J69" s="10">
        <f>($J$4*(IF(H69=1,5,IF(H69=2,3,IF(H69=3,1.8,IF(H69=5,1.08,IF(H69=9,0.75,IF(H69=17,0.53,IF(H69=33,0.37,IF(H69&gt;=65,0.26,0))))))))))+(I69*1*$J$4)</f>
        <v>2.16</v>
      </c>
      <c r="K69" s="40">
        <v>3</v>
      </c>
      <c r="L69" s="41">
        <v>1</v>
      </c>
      <c r="M69" s="21">
        <f>($M$4*(IF(K69=1,5,IF(K69=2,3,IF(K69=3,1.8,IF(K69=5,1.08,IF(K69=9,0.75,IF(K69=17,0.53,IF(K69=33,0.37,IF(K69&gt;=65,0.26,0))))))))))+(L69*1*$M$4)</f>
        <v>5.6</v>
      </c>
      <c r="N69" s="25"/>
      <c r="O69" s="26"/>
      <c r="P69" s="10">
        <f>($P$4*(IF(N69=1,5,IF(N69=2,3,IF(N69=3,1.8,IF(N69=5,1.08,IF(N69=9,0.75,IF(N69=17,0.53,IF(N69=33,0.37,IF(N69&gt;=65,0.26,0))))))))))+(O69*1*$P$4)</f>
        <v>0</v>
      </c>
      <c r="Q69" s="40">
        <v>3</v>
      </c>
      <c r="R69" s="41">
        <v>0</v>
      </c>
      <c r="S69" s="21">
        <f>($S$4*(IF(Q69=1,5,IF(Q69=2,3,IF(Q69=3,1.8,IF(Q69=5,1.08,IF(Q69=9,0.75,IF(Q69=17,0.53,IF(Q69=33,0.37,IF(Q69&gt;=65,0.26,0))))))))))+(R69*1*$S$4)</f>
        <v>1.8</v>
      </c>
      <c r="T69" s="25"/>
      <c r="U69" s="26"/>
      <c r="V69" s="10">
        <f>($V$4*(IF(T69=1,5,IF(T69=2,3,IF(T69=3,1.8,IF(T69=5,1.08,IF(T69=9,0.75,IF(T69=17,0.53,IF(T69=33,0.37,IF(T69&gt;=65,0.26,0))))))))))+(U69*1*$V$4)</f>
        <v>0</v>
      </c>
      <c r="W69" s="40"/>
      <c r="X69" s="41"/>
      <c r="Y69" s="21">
        <f>($Y$4*(IF(W69=1,5,IF(W69=2,3,IF(W69=3,1.8,IF(W69=5,1.08,IF(W69=9,0.75,IF(W69=17,0.53,IF(W69=33,0.37,IF(W69&gt;=65,0.26,0))))))))))+(X69*1*$Y$4)</f>
        <v>0</v>
      </c>
      <c r="Z69" s="25">
        <v>2</v>
      </c>
      <c r="AA69" s="26">
        <v>1</v>
      </c>
      <c r="AB69" s="10">
        <f>($AB$4*(IF(Z69=1,5,IF(Z69=2,3,IF(Z69=3,1.8,IF(Z69=5,1.08,IF(Z69=9,0.75,IF(Z69=17,0.53,IF(Z69=33,0.37,IF(Z69&gt;=65,0.26,0))))))))))+(AA69*1*$AB$4)</f>
        <v>4</v>
      </c>
      <c r="AC69" s="40">
        <v>3</v>
      </c>
      <c r="AD69" s="41">
        <v>1</v>
      </c>
      <c r="AE69" s="21">
        <f>($AE$4*(IF(AC69=1,5,IF(AC69=2,3,IF(AC69=3,1.8,IF(AC69=5,1.08,IF(AC69=9,0.75,IF(AC69=17,0.53,IF(AC69=33,0.37,IF(AC69&gt;=65,0.26,0))))))))))+(AD69*1*$AE$4)</f>
        <v>11.2</v>
      </c>
      <c r="AF69" s="25"/>
      <c r="AG69" s="26"/>
      <c r="AH69" s="10">
        <f>($AH$4*(IF(AF69=1,5,IF(AF69=2,3,IF(AF69=3,1.8,IF(AF69=5,1.08,IF(AF69=9,0.75,IF(AF69=17,0.53,IF(AF69=33,0.37,IF(AF69&gt;=65,0.26,0))))))))))+(AG69*1*$AH$4)</f>
        <v>0</v>
      </c>
      <c r="AI69" s="40"/>
      <c r="AJ69" s="41"/>
      <c r="AK69" s="21">
        <f>($AK$4*(IF(AI69=1,5,IF(AI69=2,3,IF(AI69=3,1.8,IF(AI69=5,1.08,IF(AI69=9,0.75,IF(AI69=17,0.53,IF(AI69=33,0.37,IF(AI69&gt;=65,0.26,0))))))))))+(AJ69*1*$AK$4)</f>
        <v>0</v>
      </c>
      <c r="AL69" s="25"/>
      <c r="AM69" s="26"/>
      <c r="AN69" s="10">
        <f>($AN$4*(IF(AL69=1,5,IF(AL69=2,3,IF(AL69=3,1.8,IF(AL69=5,1.08,IF(AL69=9,0.75,IF(AL69=17,0.53,IF(AL69=33,0.37,IF(AL69&gt;=65,0.26,0))))))))))+(AM69*1*$AN$4)</f>
        <v>0</v>
      </c>
      <c r="AO69" s="24">
        <f>J69+G69+M69+P69+Y69+S69+AB69+V69+AE69+AH69+AK69+AN69</f>
        <v>26.856000000000002</v>
      </c>
      <c r="AP69" s="57">
        <f>J69+M69+S69+AB69+AK69+AN69</f>
        <v>13.56</v>
      </c>
      <c r="AQ69" s="58" t="str">
        <f>IF(AP69&gt;=60,"TAK","NIE")</f>
        <v>NIE</v>
      </c>
    </row>
    <row r="70" spans="1:43" x14ac:dyDescent="0.15">
      <c r="A70" s="12">
        <v>65</v>
      </c>
      <c r="B70" s="13" t="s">
        <v>418</v>
      </c>
      <c r="C70" s="13" t="s">
        <v>76</v>
      </c>
      <c r="D70" s="34">
        <v>2002</v>
      </c>
      <c r="E70" s="14">
        <v>-63</v>
      </c>
      <c r="F70" s="15" t="s">
        <v>22</v>
      </c>
      <c r="G70" s="21">
        <v>1.3920000000000001</v>
      </c>
      <c r="H70" s="25"/>
      <c r="I70" s="26"/>
      <c r="J70" s="10">
        <f>($J$4*(IF(H70=1,5,IF(H70=2,3,IF(H70=3,1.8,IF(H70=5,1.08,IF(H70=9,0.75,IF(H70=17,0.53,IF(H70=33,0.37,IF(H70&gt;=65,0.26,0))))))))))+(I70*1*$J$4)</f>
        <v>0</v>
      </c>
      <c r="K70" s="40"/>
      <c r="L70" s="41"/>
      <c r="M70" s="21">
        <f>($M$4*(IF(K70=1,5,IF(K70=2,3,IF(K70=3,1.8,IF(K70=5,1.08,IF(K70=9,0.75,IF(K70=17,0.53,IF(K70=33,0.37,IF(K70&gt;=65,0.26,0))))))))))+(L70*1*$M$4)</f>
        <v>0</v>
      </c>
      <c r="N70" s="25"/>
      <c r="O70" s="26"/>
      <c r="P70" s="10">
        <f>($P$4*(IF(N70=1,5,IF(N70=2,3,IF(N70=3,1.8,IF(N70=5,1.08,IF(N70=9,0.75,IF(N70=17,0.53,IF(N70=33,0.37,IF(N70&gt;=65,0.26,0))))))))))+(O70*1*$P$4)</f>
        <v>0</v>
      </c>
      <c r="Q70" s="40"/>
      <c r="R70" s="41"/>
      <c r="S70" s="21">
        <f>($S$4*(IF(Q70=1,5,IF(Q70=2,3,IF(Q70=3,1.8,IF(Q70=5,1.08,IF(Q70=9,0.75,IF(Q70=17,0.53,IF(Q70=33,0.37,IF(Q70&gt;=65,0.26,0))))))))))+(R70*1*$S$4)</f>
        <v>0</v>
      </c>
      <c r="T70" s="25"/>
      <c r="U70" s="26"/>
      <c r="V70" s="10">
        <f>($V$4*(IF(T70=1,5,IF(T70=2,3,IF(T70=3,1.8,IF(T70=5,1.08,IF(T70=9,0.75,IF(T70=17,0.53,IF(T70=33,0.37,IF(T70&gt;=65,0.26,0))))))))))+(U70*1*$V$4)</f>
        <v>0</v>
      </c>
      <c r="W70" s="40"/>
      <c r="X70" s="41"/>
      <c r="Y70" s="21">
        <f>($Y$4*(IF(W70=1,5,IF(W70=2,3,IF(W70=3,1.8,IF(W70=5,1.08,IF(W70=9,0.75,IF(W70=17,0.53,IF(W70=33,0.37,IF(W70&gt;=65,0.26,0))))))))))+(X70*1*$Y$4)</f>
        <v>0</v>
      </c>
      <c r="Z70" s="25">
        <v>3</v>
      </c>
      <c r="AA70" s="26">
        <v>0</v>
      </c>
      <c r="AB70" s="10">
        <f>($AB$4*(IF(Z70=1,5,IF(Z70=2,3,IF(Z70=3,1.8,IF(Z70=5,1.08,IF(Z70=9,0.75,IF(Z70=17,0.53,IF(Z70=33,0.37,IF(Z70&gt;=65,0.26,0))))))))))+(AA70*1*$AB$4)</f>
        <v>1.8</v>
      </c>
      <c r="AC70" s="40">
        <v>5</v>
      </c>
      <c r="AD70" s="41">
        <v>0</v>
      </c>
      <c r="AE70" s="21">
        <f>($AE$4*(IF(AC70=1,5,IF(AC70=2,3,IF(AC70=3,1.8,IF(AC70=5,1.08,IF(AC70=9,0.75,IF(AC70=17,0.53,IF(AC70=33,0.37,IF(AC70&gt;=65,0.26,0))))))))))+(AD70*1*$AE$4)</f>
        <v>4.32</v>
      </c>
      <c r="AF70" s="25">
        <v>9</v>
      </c>
      <c r="AG70" s="26">
        <v>0</v>
      </c>
      <c r="AH70" s="10">
        <f>($AH$4*(IF(AF70=1,5,IF(AF70=2,3,IF(AF70=3,1.8,IF(AF70=5,1.08,IF(AF70=9,0.75,IF(AF70=17,0.53,IF(AF70=33,0.37,IF(AF70&gt;=65,0.26,0))))))))))+(AG70*1*$AH$4)</f>
        <v>3</v>
      </c>
      <c r="AI70" s="40">
        <v>1</v>
      </c>
      <c r="AJ70" s="41">
        <v>3</v>
      </c>
      <c r="AK70" s="21">
        <f>($AK$4*(IF(AI70=1,5,IF(AI70=2,3,IF(AI70=3,1.8,IF(AI70=5,1.08,IF(AI70=9,0.75,IF(AI70=17,0.53,IF(AI70=33,0.37,IF(AI70&gt;=65,0.26,0))))))))))+(AJ70*1*$AK$4)</f>
        <v>16</v>
      </c>
      <c r="AL70" s="25"/>
      <c r="AM70" s="26"/>
      <c r="AN70" s="10">
        <f>($AN$4*(IF(AL70=1,5,IF(AL70=2,3,IF(AL70=3,1.8,IF(AL70=5,1.08,IF(AL70=9,0.75,IF(AL70=17,0.53,IF(AL70=33,0.37,IF(AL70&gt;=65,0.26,0))))))))))+(AM70*1*$AN$4)</f>
        <v>0</v>
      </c>
      <c r="AO70" s="24">
        <f>J70+G70+M70+P70+Y70+S70+AB70+V70+AE70+AH70+AK70+AN70</f>
        <v>26.512</v>
      </c>
      <c r="AP70" s="57">
        <f>J70+M70+S70+AB70+AK70+AN70</f>
        <v>17.8</v>
      </c>
      <c r="AQ70" s="58" t="str">
        <f>IF(AP70&gt;=60,"TAK","NIE")</f>
        <v>NIE</v>
      </c>
    </row>
    <row r="71" spans="1:43" x14ac:dyDescent="0.15">
      <c r="A71" s="12">
        <v>66</v>
      </c>
      <c r="B71" s="13" t="s">
        <v>301</v>
      </c>
      <c r="C71" s="13" t="s">
        <v>0</v>
      </c>
      <c r="D71" s="34">
        <v>2002</v>
      </c>
      <c r="E71" s="14">
        <v>-55</v>
      </c>
      <c r="F71" s="14" t="s">
        <v>21</v>
      </c>
      <c r="G71" s="21">
        <v>0</v>
      </c>
      <c r="H71" s="25"/>
      <c r="I71" s="26"/>
      <c r="J71" s="10">
        <f>($J$4*(IF(H71=1,5,IF(H71=2,3,IF(H71=3,1.8,IF(H71=5,1.08,IF(H71=9,0.75,IF(H71=17,0.53,IF(H71=33,0.37,IF(H71&gt;=65,0.26,0))))))))))+(I71*1*$J$4)</f>
        <v>0</v>
      </c>
      <c r="K71" s="40"/>
      <c r="L71" s="41"/>
      <c r="M71" s="21">
        <f>($M$4*(IF(K71=1,5,IF(K71=2,3,IF(K71=3,1.8,IF(K71=5,1.08,IF(K71=9,0.75,IF(K71=17,0.53,IF(K71=33,0.37,IF(K71&gt;=65,0.26,0))))))))))+(L71*1*$M$4)</f>
        <v>0</v>
      </c>
      <c r="N71" s="25"/>
      <c r="O71" s="26"/>
      <c r="P71" s="10">
        <f>($P$4*(IF(N71=1,5,IF(N71=2,3,IF(N71=3,1.8,IF(N71=5,1.08,IF(N71=9,0.75,IF(N71=17,0.53,IF(N71=33,0.37,IF(N71&gt;=65,0.26,0))))))))))+(O71*1*$P$4)</f>
        <v>0</v>
      </c>
      <c r="Q71" s="40"/>
      <c r="R71" s="41"/>
      <c r="S71" s="21">
        <f>($S$4*(IF(Q71=1,5,IF(Q71=2,3,IF(Q71=3,1.8,IF(Q71=5,1.08,IF(Q71=9,0.75,IF(Q71=17,0.53,IF(Q71=33,0.37,IF(Q71&gt;=65,0.26,0))))))))))+(R71*1*$S$4)</f>
        <v>0</v>
      </c>
      <c r="T71" s="25"/>
      <c r="U71" s="26"/>
      <c r="V71" s="10">
        <f>($V$4*(IF(T71=1,5,IF(T71=2,3,IF(T71=3,1.8,IF(T71=5,1.08,IF(T71=9,0.75,IF(T71=17,0.53,IF(T71=33,0.37,IF(T71&gt;=65,0.26,0))))))))))+(U71*1*$V$4)</f>
        <v>0</v>
      </c>
      <c r="W71" s="40"/>
      <c r="X71" s="41"/>
      <c r="Y71" s="21">
        <f>($Y$4*(IF(W71=1,5,IF(W71=2,3,IF(W71=3,1.8,IF(W71=5,1.08,IF(W71=9,0.75,IF(W71=17,0.53,IF(W71=33,0.37,IF(W71&gt;=65,0.26,0))))))))))+(X71*1*$Y$4)</f>
        <v>0</v>
      </c>
      <c r="Z71" s="25"/>
      <c r="AA71" s="26"/>
      <c r="AB71" s="10">
        <f>($AB$4*(IF(Z71=1,5,IF(Z71=2,3,IF(Z71=3,1.8,IF(Z71=5,1.08,IF(Z71=9,0.75,IF(Z71=17,0.53,IF(Z71=33,0.37,IF(Z71&gt;=65,0.26,0))))))))))+(AA71*1*$AB$4)</f>
        <v>0</v>
      </c>
      <c r="AC71" s="40"/>
      <c r="AD71" s="41"/>
      <c r="AE71" s="21">
        <f>($AE$4*(IF(AC71=1,5,IF(AC71=2,3,IF(AC71=3,1.8,IF(AC71=5,1.08,IF(AC71=9,0.75,IF(AC71=17,0.53,IF(AC71=33,0.37,IF(AC71&gt;=65,0.26,0))))))))))+(AD71*1*$AE$4)</f>
        <v>0</v>
      </c>
      <c r="AF71" s="25">
        <v>5</v>
      </c>
      <c r="AG71" s="26">
        <v>2</v>
      </c>
      <c r="AH71" s="10">
        <f>($AH$4*(IF(AF71=1,5,IF(AF71=2,3,IF(AF71=3,1.8,IF(AF71=5,1.08,IF(AF71=9,0.75,IF(AF71=17,0.53,IF(AF71=33,0.37,IF(AF71&gt;=65,0.26,0))))))))))+(AG71*1*$AH$4)</f>
        <v>12.32</v>
      </c>
      <c r="AI71" s="40">
        <v>1</v>
      </c>
      <c r="AJ71" s="41">
        <v>2</v>
      </c>
      <c r="AK71" s="21">
        <f>($AK$4*(IF(AI71=1,5,IF(AI71=2,3,IF(AI71=3,1.8,IF(AI71=5,1.08,IF(AI71=9,0.75,IF(AI71=17,0.53,IF(AI71=33,0.37,IF(AI71&gt;=65,0.26,0))))))))))+(AJ71*1*$AK$4)</f>
        <v>14</v>
      </c>
      <c r="AL71" s="25"/>
      <c r="AM71" s="26"/>
      <c r="AN71" s="10">
        <f>($AN$4*(IF(AL71=1,5,IF(AL71=2,3,IF(AL71=3,1.8,IF(AL71=5,1.08,IF(AL71=9,0.75,IF(AL71=17,0.53,IF(AL71=33,0.37,IF(AL71&gt;=65,0.26,0))))))))))+(AM71*1*$AN$4)</f>
        <v>0</v>
      </c>
      <c r="AO71" s="24">
        <f>J71+G71+M71+P71+Y71+S71+AB71+V71+AE71+AH71+AK71+AN71</f>
        <v>26.32</v>
      </c>
      <c r="AP71" s="57">
        <f>J71+M71+S71+AB71+AK71+AN71</f>
        <v>14</v>
      </c>
      <c r="AQ71" s="58" t="str">
        <f>IF(AP71&gt;=60,"TAK","NIE")</f>
        <v>NIE</v>
      </c>
    </row>
    <row r="72" spans="1:43" x14ac:dyDescent="0.15">
      <c r="A72" s="12">
        <v>67</v>
      </c>
      <c r="B72" s="13" t="s">
        <v>377</v>
      </c>
      <c r="C72" s="13" t="s">
        <v>77</v>
      </c>
      <c r="D72" s="34">
        <v>2002</v>
      </c>
      <c r="E72" s="14">
        <v>-46</v>
      </c>
      <c r="F72" s="14" t="s">
        <v>22</v>
      </c>
      <c r="G72" s="21">
        <v>4.4159999999999995</v>
      </c>
      <c r="H72" s="25"/>
      <c r="I72" s="26"/>
      <c r="J72" s="10">
        <f>($J$4*(IF(H72=1,5,IF(H72=2,3,IF(H72=3,1.8,IF(H72=5,1.08,IF(H72=9,0.75,IF(H72=17,0.53,IF(H72=33,0.37,IF(H72&gt;=65,0.26,0))))))))))+(I72*1*$J$4)</f>
        <v>0</v>
      </c>
      <c r="K72" s="40"/>
      <c r="L72" s="41"/>
      <c r="M72" s="21">
        <f>($M$4*(IF(K72=1,5,IF(K72=2,3,IF(K72=3,1.8,IF(K72=5,1.08,IF(K72=9,0.75,IF(K72=17,0.53,IF(K72=33,0.37,IF(K72&gt;=65,0.26,0))))))))))+(L72*1*$M$4)</f>
        <v>0</v>
      </c>
      <c r="N72" s="25">
        <v>9</v>
      </c>
      <c r="O72" s="26">
        <v>0</v>
      </c>
      <c r="P72" s="10">
        <f>($P$4*(IF(N72=1,5,IF(N72=2,3,IF(N72=3,1.8,IF(N72=5,1.08,IF(N72=9,0.75,IF(N72=17,0.53,IF(N72=33,0.37,IF(N72&gt;=65,0.26,0))))))))))+(O72*1*$P$4)</f>
        <v>3</v>
      </c>
      <c r="Q72" s="40">
        <v>1</v>
      </c>
      <c r="R72" s="41">
        <v>1</v>
      </c>
      <c r="S72" s="21">
        <f>($S$4*(IF(Q72=1,5,IF(Q72=2,3,IF(Q72=3,1.8,IF(Q72=5,1.08,IF(Q72=9,0.75,IF(Q72=17,0.53,IF(Q72=33,0.37,IF(Q72&gt;=65,0.26,0))))))))))+(R72*1*$S$4)</f>
        <v>6</v>
      </c>
      <c r="T72" s="25"/>
      <c r="U72" s="26"/>
      <c r="V72" s="10">
        <f>($V$4*(IF(T72=1,5,IF(T72=2,3,IF(T72=3,1.8,IF(T72=5,1.08,IF(T72=9,0.75,IF(T72=17,0.53,IF(T72=33,0.37,IF(T72&gt;=65,0.26,0))))))))))+(U72*1*$V$4)</f>
        <v>0</v>
      </c>
      <c r="W72" s="40"/>
      <c r="X72" s="41"/>
      <c r="Y72" s="21">
        <f>($Y$4*(IF(W72=1,5,IF(W72=2,3,IF(W72=3,1.8,IF(W72=5,1.08,IF(W72=9,0.75,IF(W72=17,0.53,IF(W72=33,0.37,IF(W72&gt;=65,0.26,0))))))))))+(X72*1*$Y$4)</f>
        <v>0</v>
      </c>
      <c r="Z72" s="25"/>
      <c r="AA72" s="26"/>
      <c r="AB72" s="10">
        <f>($AB$4*(IF(Z72=1,5,IF(Z72=2,3,IF(Z72=3,1.8,IF(Z72=5,1.08,IF(Z72=9,0.75,IF(Z72=17,0.53,IF(Z72=33,0.37,IF(Z72&gt;=65,0.26,0))))))))))+(AA72*1*$AB$4)</f>
        <v>0</v>
      </c>
      <c r="AC72" s="40">
        <v>5</v>
      </c>
      <c r="AD72" s="41">
        <v>0</v>
      </c>
      <c r="AE72" s="21">
        <f>($AE$4*(IF(AC72=1,5,IF(AC72=2,3,IF(AC72=3,1.8,IF(AC72=5,1.08,IF(AC72=9,0.75,IF(AC72=17,0.53,IF(AC72=33,0.37,IF(AC72&gt;=65,0.26,0))))))))))+(AD72*1*$AE$4)</f>
        <v>4.32</v>
      </c>
      <c r="AF72" s="25">
        <v>5</v>
      </c>
      <c r="AG72" s="26">
        <v>1</v>
      </c>
      <c r="AH72" s="10">
        <f>($AH$4*(IF(AF72=1,5,IF(AF72=2,3,IF(AF72=3,1.8,IF(AF72=5,1.08,IF(AF72=9,0.75,IF(AF72=17,0.53,IF(AF72=33,0.37,IF(AF72&gt;=65,0.26,0))))))))))+(AG72*1*$AH$4)</f>
        <v>8.32</v>
      </c>
      <c r="AI72" s="40"/>
      <c r="AJ72" s="41"/>
      <c r="AK72" s="21">
        <f>($AK$4*(IF(AI72=1,5,IF(AI72=2,3,IF(AI72=3,1.8,IF(AI72=5,1.08,IF(AI72=9,0.75,IF(AI72=17,0.53,IF(AI72=33,0.37,IF(AI72&gt;=65,0.26,0))))))))))+(AJ72*1*$AK$4)</f>
        <v>0</v>
      </c>
      <c r="AL72" s="25"/>
      <c r="AM72" s="26"/>
      <c r="AN72" s="10">
        <f>($AN$4*(IF(AL72=1,5,IF(AL72=2,3,IF(AL72=3,1.8,IF(AL72=5,1.08,IF(AL72=9,0.75,IF(AL72=17,0.53,IF(AL72=33,0.37,IF(AL72&gt;=65,0.26,0))))))))))+(AM72*1*$AN$4)</f>
        <v>0</v>
      </c>
      <c r="AO72" s="24">
        <f>J72+G72+M72+P72+Y72+S72+AB72+V72+AE72+AH72+AK72+AN72</f>
        <v>26.056000000000001</v>
      </c>
      <c r="AP72" s="57">
        <f>J72+M72+S72+AB72+AK72+AN72</f>
        <v>6</v>
      </c>
      <c r="AQ72" s="58" t="str">
        <f>IF(AP72&gt;=60,"TAK","NIE")</f>
        <v>NIE</v>
      </c>
    </row>
    <row r="73" spans="1:43" x14ac:dyDescent="0.15">
      <c r="A73" s="12">
        <v>68</v>
      </c>
      <c r="B73" s="13" t="s">
        <v>173</v>
      </c>
      <c r="C73" s="13" t="s">
        <v>76</v>
      </c>
      <c r="D73" s="34">
        <v>2002</v>
      </c>
      <c r="E73" s="14">
        <v>-59</v>
      </c>
      <c r="F73" s="15" t="s">
        <v>22</v>
      </c>
      <c r="G73" s="21">
        <v>2.6219999999999999</v>
      </c>
      <c r="H73" s="30">
        <v>2</v>
      </c>
      <c r="I73" s="31">
        <v>2</v>
      </c>
      <c r="J73" s="10">
        <f>($J$4*(IF(H73=1,5,IF(H73=2,3,IF(H73=3,1.8,IF(H73=5,1.08,IF(H73=9,0.75,IF(H73=17,0.53,IF(H73=33,0.37,IF(H73&gt;=65,0.26,0))))))))))+(I73*1*$J$4)</f>
        <v>10</v>
      </c>
      <c r="K73" s="40">
        <v>2</v>
      </c>
      <c r="L73" s="41">
        <v>2</v>
      </c>
      <c r="M73" s="21">
        <f>($M$4*(IF(K73=1,5,IF(K73=2,3,IF(K73=3,1.8,IF(K73=5,1.08,IF(K73=9,0.75,IF(K73=17,0.53,IF(K73=33,0.37,IF(K73&gt;=65,0.26,0))))))))))+(L73*1*$M$4)</f>
        <v>10</v>
      </c>
      <c r="N73" s="30">
        <v>9</v>
      </c>
      <c r="O73" s="31">
        <v>0</v>
      </c>
      <c r="P73" s="10">
        <f>($P$4*(IF(N73=1,5,IF(N73=2,3,IF(N73=3,1.8,IF(N73=5,1.08,IF(N73=9,0.75,IF(N73=17,0.53,IF(N73=33,0.37,IF(N73&gt;=65,0.26,0))))))))))+(O73*1*$P$4)</f>
        <v>3</v>
      </c>
      <c r="Q73" s="40"/>
      <c r="R73" s="41"/>
      <c r="S73" s="21">
        <f>($S$4*(IF(Q73=1,5,IF(Q73=2,3,IF(Q73=3,1.8,IF(Q73=5,1.08,IF(Q73=9,0.75,IF(Q73=17,0.53,IF(Q73=33,0.37,IF(Q73&gt;=65,0.26,0))))))))))+(R73*1*$S$4)</f>
        <v>0</v>
      </c>
      <c r="T73" s="25"/>
      <c r="U73" s="26"/>
      <c r="V73" s="10">
        <f>($V$4*(IF(T73=1,5,IF(T73=2,3,IF(T73=3,1.8,IF(T73=5,1.08,IF(T73=9,0.75,IF(T73=17,0.53,IF(T73=33,0.37,IF(T73&gt;=65,0.26,0))))))))))+(U73*1*$V$4)</f>
        <v>0</v>
      </c>
      <c r="W73" s="40"/>
      <c r="X73" s="41"/>
      <c r="Y73" s="21">
        <f>($Y$4*(IF(W73=1,5,IF(W73=2,3,IF(W73=3,1.8,IF(W73=5,1.08,IF(W73=9,0.75,IF(W73=17,0.53,IF(W73=33,0.37,IF(W73&gt;=65,0.26,0))))))))))+(X73*1*$Y$4)</f>
        <v>0</v>
      </c>
      <c r="Z73" s="25"/>
      <c r="AA73" s="26"/>
      <c r="AB73" s="10">
        <f>($AB$4*(IF(Z73=1,5,IF(Z73=2,3,IF(Z73=3,1.8,IF(Z73=5,1.08,IF(Z73=9,0.75,IF(Z73=17,0.53,IF(Z73=33,0.37,IF(Z73&gt;=65,0.26,0))))))))))+(AA73*1*$AB$4)</f>
        <v>0</v>
      </c>
      <c r="AC73" s="40"/>
      <c r="AD73" s="41"/>
      <c r="AE73" s="21">
        <f>($AE$4*(IF(AC73=1,5,IF(AC73=2,3,IF(AC73=3,1.8,IF(AC73=5,1.08,IF(AC73=9,0.75,IF(AC73=17,0.53,IF(AC73=33,0.37,IF(AC73&gt;=65,0.26,0))))))))))+(AD73*1*$AE$4)</f>
        <v>0</v>
      </c>
      <c r="AF73" s="25"/>
      <c r="AG73" s="26"/>
      <c r="AH73" s="10">
        <f>($AH$4*(IF(AF73=1,5,IF(AF73=2,3,IF(AF73=3,1.8,IF(AF73=5,1.08,IF(AF73=9,0.75,IF(AF73=17,0.53,IF(AF73=33,0.37,IF(AF73&gt;=65,0.26,0))))))))))+(AG73*1*$AH$4)</f>
        <v>0</v>
      </c>
      <c r="AI73" s="40"/>
      <c r="AJ73" s="41"/>
      <c r="AK73" s="21">
        <f>($AK$4*(IF(AI73=1,5,IF(AI73=2,3,IF(AI73=3,1.8,IF(AI73=5,1.08,IF(AI73=9,0.75,IF(AI73=17,0.53,IF(AI73=33,0.37,IF(AI73&gt;=65,0.26,0))))))))))+(AJ73*1*$AK$4)</f>
        <v>0</v>
      </c>
      <c r="AL73" s="25"/>
      <c r="AM73" s="26"/>
      <c r="AN73" s="10">
        <f>($AN$4*(IF(AL73=1,5,IF(AL73=2,3,IF(AL73=3,1.8,IF(AL73=5,1.08,IF(AL73=9,0.75,IF(AL73=17,0.53,IF(AL73=33,0.37,IF(AL73&gt;=65,0.26,0))))))))))+(AM73*1*$AN$4)</f>
        <v>0</v>
      </c>
      <c r="AO73" s="24">
        <f>J73+G73+M73+P73+Y73+S73+AB73+V73+AE73+AH73+AK73+AN73</f>
        <v>25.622</v>
      </c>
      <c r="AP73" s="57">
        <f>J73+M73+S73+AB73+AK73+AN73</f>
        <v>20</v>
      </c>
      <c r="AQ73" s="58" t="str">
        <f>IF(AP73&gt;=60,"TAK","NIE")</f>
        <v>NIE</v>
      </c>
    </row>
    <row r="74" spans="1:43" x14ac:dyDescent="0.15">
      <c r="A74" s="12">
        <v>69</v>
      </c>
      <c r="B74" s="13" t="s">
        <v>165</v>
      </c>
      <c r="C74" s="13" t="s">
        <v>137</v>
      </c>
      <c r="D74" s="34">
        <v>2002</v>
      </c>
      <c r="E74" s="14">
        <v>-63</v>
      </c>
      <c r="F74" s="15" t="s">
        <v>22</v>
      </c>
      <c r="G74" s="21">
        <v>1.56</v>
      </c>
      <c r="H74" s="25">
        <v>3</v>
      </c>
      <c r="I74" s="26">
        <v>1</v>
      </c>
      <c r="J74" s="10">
        <f>($J$4*(IF(H74=1,5,IF(H74=2,3,IF(H74=3,1.8,IF(H74=5,1.08,IF(H74=9,0.75,IF(H74=17,0.53,IF(H74=33,0.37,IF(H74&gt;=65,0.26,0))))))))))+(I74*1*$J$4)</f>
        <v>5.6</v>
      </c>
      <c r="K74" s="40"/>
      <c r="L74" s="41"/>
      <c r="M74" s="21">
        <f>($M$4*(IF(K74=1,5,IF(K74=2,3,IF(K74=3,1.8,IF(K74=5,1.08,IF(K74=9,0.75,IF(K74=17,0.53,IF(K74=33,0.37,IF(K74&gt;=65,0.26,0))))))))))+(L74*1*$M$4)</f>
        <v>0</v>
      </c>
      <c r="N74" s="25"/>
      <c r="O74" s="26"/>
      <c r="P74" s="10">
        <f>($P$4*(IF(N74=1,5,IF(N74=2,3,IF(N74=3,1.8,IF(N74=5,1.08,IF(N74=9,0.75,IF(N74=17,0.53,IF(N74=33,0.37,IF(N74&gt;=65,0.26,0))))))))))+(O74*1*$P$4)</f>
        <v>0</v>
      </c>
      <c r="Q74" s="40">
        <v>3</v>
      </c>
      <c r="R74" s="41">
        <v>1</v>
      </c>
      <c r="S74" s="21">
        <f>($S$4*(IF(Q74=1,5,IF(Q74=2,3,IF(Q74=3,1.8,IF(Q74=5,1.08,IF(Q74=9,0.75,IF(Q74=17,0.53,IF(Q74=33,0.37,IF(Q74&gt;=65,0.26,0))))))))))+(R74*1*$S$4)</f>
        <v>2.8</v>
      </c>
      <c r="T74" s="25"/>
      <c r="U74" s="26"/>
      <c r="V74" s="10">
        <f>($V$4*(IF(T74=1,5,IF(T74=2,3,IF(T74=3,1.8,IF(T74=5,1.08,IF(T74=9,0.75,IF(T74=17,0.53,IF(T74=33,0.37,IF(T74&gt;=65,0.26,0))))))))))+(U74*1*$V$4)</f>
        <v>0</v>
      </c>
      <c r="W74" s="40"/>
      <c r="X74" s="41"/>
      <c r="Y74" s="21">
        <f>($Y$4*(IF(W74=1,5,IF(W74=2,3,IF(W74=3,1.8,IF(W74=5,1.08,IF(W74=9,0.75,IF(W74=17,0.53,IF(W74=33,0.37,IF(W74&gt;=65,0.26,0))))))))))+(X74*1*$Y$4)</f>
        <v>0</v>
      </c>
      <c r="Z74" s="25"/>
      <c r="AA74" s="26"/>
      <c r="AB74" s="10">
        <f>($AB$4*(IF(Z74=1,5,IF(Z74=2,3,IF(Z74=3,1.8,IF(Z74=5,1.08,IF(Z74=9,0.75,IF(Z74=17,0.53,IF(Z74=33,0.37,IF(Z74&gt;=65,0.26,0))))))))))+(AA74*1*$AB$4)</f>
        <v>0</v>
      </c>
      <c r="AC74" s="40">
        <v>9</v>
      </c>
      <c r="AD74" s="41">
        <v>0</v>
      </c>
      <c r="AE74" s="21">
        <f>($AE$4*(IF(AC74=1,5,IF(AC74=2,3,IF(AC74=3,1.8,IF(AC74=5,1.08,IF(AC74=9,0.75,IF(AC74=17,0.53,IF(AC74=33,0.37,IF(AC74&gt;=65,0.26,0))))))))))+(AD74*1*$AE$4)</f>
        <v>3</v>
      </c>
      <c r="AF74" s="25"/>
      <c r="AG74" s="26"/>
      <c r="AH74" s="10">
        <f>($AH$4*(IF(AF74=1,5,IF(AF74=2,3,IF(AF74=3,1.8,IF(AF74=5,1.08,IF(AF74=9,0.75,IF(AF74=17,0.53,IF(AF74=33,0.37,IF(AF74&gt;=65,0.26,0))))))))))+(AG74*1*$AH$4)</f>
        <v>0</v>
      </c>
      <c r="AI74" s="40">
        <v>3</v>
      </c>
      <c r="AJ74" s="41">
        <v>1</v>
      </c>
      <c r="AK74" s="21">
        <f>($AK$4*(IF(AI74=1,5,IF(AI74=2,3,IF(AI74=3,1.8,IF(AI74=5,1.08,IF(AI74=9,0.75,IF(AI74=17,0.53,IF(AI74=33,0.37,IF(AI74&gt;=65,0.26,0))))))))))+(AJ74*1*$AK$4)</f>
        <v>5.6</v>
      </c>
      <c r="AL74" s="25">
        <v>1</v>
      </c>
      <c r="AM74" s="26">
        <v>2</v>
      </c>
      <c r="AN74" s="10">
        <f>($AN$4*(IF(AL74=1,5,IF(AL74=2,3,IF(AL74=3,1.8,IF(AL74=5,1.08,IF(AL74=9,0.75,IF(AL74=17,0.53,IF(AL74=33,0.37,IF(AL74&gt;=65,0.26,0))))))))))+(AM74*1*$AN$4)</f>
        <v>7</v>
      </c>
      <c r="AO74" s="24">
        <f>J74+G74+M74+P74+Y74+S74+AB74+V74+AE74+AH74+AK74+AN74</f>
        <v>25.560000000000002</v>
      </c>
      <c r="AP74" s="57">
        <f>J74+M74+S74+AB74+AK74+AN74</f>
        <v>21</v>
      </c>
      <c r="AQ74" s="58" t="str">
        <f>IF(AP74&gt;=60,"TAK","NIE")</f>
        <v>NIE</v>
      </c>
    </row>
    <row r="75" spans="1:43" x14ac:dyDescent="0.15">
      <c r="A75" s="12">
        <v>70</v>
      </c>
      <c r="B75" s="13" t="s">
        <v>328</v>
      </c>
      <c r="C75" s="13" t="s">
        <v>78</v>
      </c>
      <c r="D75" s="34">
        <v>2003</v>
      </c>
      <c r="E75" s="14">
        <v>-55</v>
      </c>
      <c r="F75" s="15" t="s">
        <v>21</v>
      </c>
      <c r="G75" s="21">
        <v>0</v>
      </c>
      <c r="H75" s="25">
        <v>9</v>
      </c>
      <c r="I75" s="26">
        <v>0</v>
      </c>
      <c r="J75" s="10">
        <f>($J$4*(IF(H75=1,5,IF(H75=2,3,IF(H75=3,1.8,IF(H75=5,1.08,IF(H75=9,0.75,IF(H75=17,0.53,IF(H75=33,0.37,IF(H75&gt;=65,0.26,0))))))))))+(I75*1*$J$4)</f>
        <v>1.5</v>
      </c>
      <c r="K75" s="40">
        <v>3</v>
      </c>
      <c r="L75" s="41">
        <v>1</v>
      </c>
      <c r="M75" s="21">
        <f>($M$4*(IF(K75=1,5,IF(K75=2,3,IF(K75=3,1.8,IF(K75=5,1.08,IF(K75=9,0.75,IF(K75=17,0.53,IF(K75=33,0.37,IF(K75&gt;=65,0.26,0))))))))))+(L75*1*$M$4)</f>
        <v>5.6</v>
      </c>
      <c r="N75" s="25">
        <v>9</v>
      </c>
      <c r="O75" s="26">
        <v>0</v>
      </c>
      <c r="P75" s="10">
        <f>($P$4*(IF(N75=1,5,IF(N75=2,3,IF(N75=3,1.8,IF(N75=5,1.08,IF(N75=9,0.75,IF(N75=17,0.53,IF(N75=33,0.37,IF(N75&gt;=65,0.26,0))))))))))+(O75*1*$P$4)</f>
        <v>3</v>
      </c>
      <c r="Q75" s="40">
        <v>1</v>
      </c>
      <c r="R75" s="41">
        <v>2</v>
      </c>
      <c r="S75" s="21">
        <f>($S$4*(IF(Q75=1,5,IF(Q75=2,3,IF(Q75=3,1.8,IF(Q75=5,1.08,IF(Q75=9,0.75,IF(Q75=17,0.53,IF(Q75=33,0.37,IF(Q75&gt;=65,0.26,0))))))))))+(R75*1*$S$4)</f>
        <v>7</v>
      </c>
      <c r="T75" s="25"/>
      <c r="U75" s="26"/>
      <c r="V75" s="10">
        <f>($V$4*(IF(T75=1,5,IF(T75=2,3,IF(T75=3,1.8,IF(T75=5,1.08,IF(T75=9,0.75,IF(T75=17,0.53,IF(T75=33,0.37,IF(T75&gt;=65,0.26,0))))))))))+(U75*1*$V$4)</f>
        <v>0</v>
      </c>
      <c r="W75" s="40"/>
      <c r="X75" s="41"/>
      <c r="Y75" s="21">
        <f>($Y$4*(IF(W75=1,5,IF(W75=2,3,IF(W75=3,1.8,IF(W75=5,1.08,IF(W75=9,0.75,IF(W75=17,0.53,IF(W75=33,0.37,IF(W75&gt;=65,0.26,0))))))))))+(X75*1*$Y$4)</f>
        <v>0</v>
      </c>
      <c r="Z75" s="25"/>
      <c r="AA75" s="26"/>
      <c r="AB75" s="10">
        <f>($AB$4*(IF(Z75=1,5,IF(Z75=2,3,IF(Z75=3,1.8,IF(Z75=5,1.08,IF(Z75=9,0.75,IF(Z75=17,0.53,IF(Z75=33,0.37,IF(Z75&gt;=65,0.26,0))))))))))+(AA75*1*$AB$4)</f>
        <v>0</v>
      </c>
      <c r="AC75" s="40">
        <v>5</v>
      </c>
      <c r="AD75" s="41">
        <v>1</v>
      </c>
      <c r="AE75" s="21">
        <f>($AE$4*(IF(AC75=1,5,IF(AC75=2,3,IF(AC75=3,1.8,IF(AC75=5,1.08,IF(AC75=9,0.75,IF(AC75=17,0.53,IF(AC75=33,0.37,IF(AC75&gt;=65,0.26,0))))))))))+(AD75*1*$AE$4)</f>
        <v>8.32</v>
      </c>
      <c r="AF75" s="25"/>
      <c r="AG75" s="26"/>
      <c r="AH75" s="10">
        <f>($AH$4*(IF(AF75=1,5,IF(AF75=2,3,IF(AF75=3,1.8,IF(AF75=5,1.08,IF(AF75=9,0.75,IF(AF75=17,0.53,IF(AF75=33,0.37,IF(AF75&gt;=65,0.26,0))))))))))+(AG75*1*$AH$4)</f>
        <v>0</v>
      </c>
      <c r="AI75" s="40"/>
      <c r="AJ75" s="41"/>
      <c r="AK75" s="21">
        <f>($AK$4*(IF(AI75=1,5,IF(AI75=2,3,IF(AI75=3,1.8,IF(AI75=5,1.08,IF(AI75=9,0.75,IF(AI75=17,0.53,IF(AI75=33,0.37,IF(AI75&gt;=65,0.26,0))))))))))+(AJ75*1*$AK$4)</f>
        <v>0</v>
      </c>
      <c r="AL75" s="25"/>
      <c r="AM75" s="26"/>
      <c r="AN75" s="10">
        <f>($AN$4*(IF(AL75=1,5,IF(AL75=2,3,IF(AL75=3,1.8,IF(AL75=5,1.08,IF(AL75=9,0.75,IF(AL75=17,0.53,IF(AL75=33,0.37,IF(AL75&gt;=65,0.26,0))))))))))+(AM75*1*$AN$4)</f>
        <v>0</v>
      </c>
      <c r="AO75" s="24">
        <f>J75+G75+M75+P75+Y75+S75+AB75+V75+AE75+AH75+AK75+AN75</f>
        <v>25.42</v>
      </c>
      <c r="AP75" s="57">
        <f>J75+M75+S75+AB75+AK75+AN75</f>
        <v>14.1</v>
      </c>
      <c r="AQ75" s="58" t="str">
        <f>IF(AP75&gt;=60,"TAK","NIE")</f>
        <v>NIE</v>
      </c>
    </row>
    <row r="76" spans="1:43" x14ac:dyDescent="0.15">
      <c r="A76" s="12">
        <v>71</v>
      </c>
      <c r="B76" s="13" t="s">
        <v>466</v>
      </c>
      <c r="C76" s="13" t="s">
        <v>95</v>
      </c>
      <c r="D76" s="34">
        <v>2003</v>
      </c>
      <c r="E76" s="14">
        <v>-59</v>
      </c>
      <c r="F76" s="15" t="s">
        <v>21</v>
      </c>
      <c r="G76" s="21">
        <v>0</v>
      </c>
      <c r="H76" s="25">
        <v>5</v>
      </c>
      <c r="I76" s="26">
        <v>1</v>
      </c>
      <c r="J76" s="10">
        <f>($J$4*(IF(H76=1,5,IF(H76=2,3,IF(H76=3,1.8,IF(H76=5,1.08,IF(H76=9,0.75,IF(H76=17,0.53,IF(H76=33,0.37,IF(H76&gt;=65,0.26,0))))))))))+(I76*1*$J$4)</f>
        <v>4.16</v>
      </c>
      <c r="K76" s="40">
        <v>5</v>
      </c>
      <c r="L76" s="41">
        <v>0</v>
      </c>
      <c r="M76" s="21">
        <f>($M$4*(IF(K76=1,5,IF(K76=2,3,IF(K76=3,1.8,IF(K76=5,1.08,IF(K76=9,0.75,IF(K76=17,0.53,IF(K76=33,0.37,IF(K76&gt;=65,0.26,0))))))))))+(L76*1*$M$4)</f>
        <v>2.16</v>
      </c>
      <c r="N76" s="25"/>
      <c r="O76" s="26"/>
      <c r="P76" s="10">
        <f>($P$4*(IF(N76=1,5,IF(N76=2,3,IF(N76=3,1.8,IF(N76=5,1.08,IF(N76=9,0.75,IF(N76=17,0.53,IF(N76=33,0.37,IF(N76&gt;=65,0.26,0))))))))))+(O76*1*$P$4)</f>
        <v>0</v>
      </c>
      <c r="Q76" s="40">
        <v>2</v>
      </c>
      <c r="R76" s="41">
        <v>2</v>
      </c>
      <c r="S76" s="21">
        <f>($S$4*(IF(Q76=1,5,IF(Q76=2,3,IF(Q76=3,1.8,IF(Q76=5,1.08,IF(Q76=9,0.75,IF(Q76=17,0.53,IF(Q76=33,0.37,IF(Q76&gt;=65,0.26,0))))))))))+(R76*1*$S$4)</f>
        <v>5</v>
      </c>
      <c r="T76" s="25"/>
      <c r="U76" s="26"/>
      <c r="V76" s="10">
        <f>($V$4*(IF(T76=1,5,IF(T76=2,3,IF(T76=3,1.8,IF(T76=5,1.08,IF(T76=9,0.75,IF(T76=17,0.53,IF(T76=33,0.37,IF(T76&gt;=65,0.26,0))))))))))+(U76*1*$V$4)</f>
        <v>0</v>
      </c>
      <c r="W76" s="40"/>
      <c r="X76" s="41"/>
      <c r="Y76" s="21">
        <f>($Y$4*(IF(W76=1,5,IF(W76=2,3,IF(W76=3,1.8,IF(W76=5,1.08,IF(W76=9,0.75,IF(W76=17,0.53,IF(W76=33,0.37,IF(W76&gt;=65,0.26,0))))))))))+(X76*1*$Y$4)</f>
        <v>0</v>
      </c>
      <c r="Z76" s="25">
        <v>5</v>
      </c>
      <c r="AA76" s="26">
        <v>0</v>
      </c>
      <c r="AB76" s="10">
        <f>($AB$4*(IF(Z76=1,5,IF(Z76=2,3,IF(Z76=3,1.8,IF(Z76=5,1.08,IF(Z76=9,0.75,IF(Z76=17,0.53,IF(Z76=33,0.37,IF(Z76&gt;=65,0.26,0))))))))))+(AA76*1*$AB$4)</f>
        <v>1.08</v>
      </c>
      <c r="AC76" s="40">
        <v>9</v>
      </c>
      <c r="AD76" s="41">
        <v>0</v>
      </c>
      <c r="AE76" s="21">
        <f>($AE$4*(IF(AC76=1,5,IF(AC76=2,3,IF(AC76=3,1.8,IF(AC76=5,1.08,IF(AC76=9,0.75,IF(AC76=17,0.53,IF(AC76=33,0.37,IF(AC76&gt;=65,0.26,0))))))))))+(AD76*1*$AE$4)</f>
        <v>3</v>
      </c>
      <c r="AF76" s="25"/>
      <c r="AG76" s="26"/>
      <c r="AH76" s="10">
        <f>($AH$4*(IF(AF76=1,5,IF(AF76=2,3,IF(AF76=3,1.8,IF(AF76=5,1.08,IF(AF76=9,0.75,IF(AF76=17,0.53,IF(AF76=33,0.37,IF(AF76&gt;=65,0.26,0))))))))))+(AG76*1*$AH$4)</f>
        <v>0</v>
      </c>
      <c r="AI76" s="40">
        <v>2</v>
      </c>
      <c r="AJ76" s="41">
        <v>2</v>
      </c>
      <c r="AK76" s="21">
        <f>($AK$4*(IF(AI76=1,5,IF(AI76=2,3,IF(AI76=3,1.8,IF(AI76=5,1.08,IF(AI76=9,0.75,IF(AI76=17,0.53,IF(AI76=33,0.37,IF(AI76&gt;=65,0.26,0))))))))))+(AJ76*1*$AK$4)</f>
        <v>10</v>
      </c>
      <c r="AL76" s="25"/>
      <c r="AM76" s="26"/>
      <c r="AN76" s="10">
        <f>($AN$4*(IF(AL76=1,5,IF(AL76=2,3,IF(AL76=3,1.8,IF(AL76=5,1.08,IF(AL76=9,0.75,IF(AL76=17,0.53,IF(AL76=33,0.37,IF(AL76&gt;=65,0.26,0))))))))))+(AM76*1*$AN$4)</f>
        <v>0</v>
      </c>
      <c r="AO76" s="24">
        <f>J76+G76+M76+P76+Y76+S76+AB76+V76+AE76+AH76+AK76+AN76</f>
        <v>25.4</v>
      </c>
      <c r="AP76" s="57">
        <f>J76+M76+S76+AB76+AK76+AN76</f>
        <v>22.4</v>
      </c>
      <c r="AQ76" s="58" t="str">
        <f>IF(AP76&gt;=60,"TAK","NIE")</f>
        <v>NIE</v>
      </c>
    </row>
    <row r="77" spans="1:43" x14ac:dyDescent="0.15">
      <c r="A77" s="12">
        <v>72</v>
      </c>
      <c r="B77" s="13" t="s">
        <v>546</v>
      </c>
      <c r="C77" s="13" t="s">
        <v>6</v>
      </c>
      <c r="D77" s="34">
        <v>2002</v>
      </c>
      <c r="E77" s="14">
        <v>-55</v>
      </c>
      <c r="F77" s="14" t="s">
        <v>21</v>
      </c>
      <c r="G77" s="21">
        <v>0</v>
      </c>
      <c r="H77" s="25">
        <v>3</v>
      </c>
      <c r="I77" s="26">
        <v>2</v>
      </c>
      <c r="J77" s="10">
        <f>($J$4*(IF(H77=1,5,IF(H77=2,3,IF(H77=3,1.8,IF(H77=5,1.08,IF(H77=9,0.75,IF(H77=17,0.53,IF(H77=33,0.37,IF(H77&gt;=65,0.26,0))))))))))+(I77*1*$J$4)</f>
        <v>7.6</v>
      </c>
      <c r="K77" s="40">
        <v>5</v>
      </c>
      <c r="L77" s="41">
        <v>0</v>
      </c>
      <c r="M77" s="21">
        <f>($M$4*(IF(K77=1,5,IF(K77=2,3,IF(K77=3,1.8,IF(K77=5,1.08,IF(K77=9,0.75,IF(K77=17,0.53,IF(K77=33,0.37,IF(K77&gt;=65,0.26,0))))))))))+(L77*1*$M$4)</f>
        <v>2.16</v>
      </c>
      <c r="N77" s="25"/>
      <c r="O77" s="26"/>
      <c r="P77" s="10">
        <f>($P$4*(IF(N77=1,5,IF(N77=2,3,IF(N77=3,1.8,IF(N77=5,1.08,IF(N77=9,0.75,IF(N77=17,0.53,IF(N77=33,0.37,IF(N77&gt;=65,0.26,0))))))))))+(O77*1*$P$4)</f>
        <v>0</v>
      </c>
      <c r="Q77" s="40"/>
      <c r="R77" s="41"/>
      <c r="S77" s="21">
        <f>($S$4*(IF(Q77=1,5,IF(Q77=2,3,IF(Q77=3,1.8,IF(Q77=5,1.08,IF(Q77=9,0.75,IF(Q77=17,0.53,IF(Q77=33,0.37,IF(Q77&gt;=65,0.26,0))))))))))+(R77*1*$S$4)</f>
        <v>0</v>
      </c>
      <c r="T77" s="25"/>
      <c r="U77" s="26"/>
      <c r="V77" s="10">
        <f>($V$4*(IF(T77=1,5,IF(T77=2,3,IF(T77=3,1.8,IF(T77=5,1.08,IF(T77=9,0.75,IF(T77=17,0.53,IF(T77=33,0.37,IF(T77&gt;=65,0.26,0))))))))))+(U77*1*$V$4)</f>
        <v>0</v>
      </c>
      <c r="W77" s="40"/>
      <c r="X77" s="41"/>
      <c r="Y77" s="21">
        <f>($Y$4*(IF(W77=1,5,IF(W77=2,3,IF(W77=3,1.8,IF(W77=5,1.08,IF(W77=9,0.75,IF(W77=17,0.53,IF(W77=33,0.37,IF(W77&gt;=65,0.26,0))))))))))+(X77*1*$Y$4)</f>
        <v>0</v>
      </c>
      <c r="Z77" s="25"/>
      <c r="AA77" s="26"/>
      <c r="AB77" s="10">
        <f>($AB$4*(IF(Z77=1,5,IF(Z77=2,3,IF(Z77=3,1.8,IF(Z77=5,1.08,IF(Z77=9,0.75,IF(Z77=17,0.53,IF(Z77=33,0.37,IF(Z77&gt;=65,0.26,0))))))))))+(AA77*1*$AB$4)</f>
        <v>0</v>
      </c>
      <c r="AC77" s="40">
        <v>3</v>
      </c>
      <c r="AD77" s="41">
        <v>2</v>
      </c>
      <c r="AE77" s="21">
        <f>($AE$4*(IF(AC77=1,5,IF(AC77=2,3,IF(AC77=3,1.8,IF(AC77=5,1.08,IF(AC77=9,0.75,IF(AC77=17,0.53,IF(AC77=33,0.37,IF(AC77&gt;=65,0.26,0))))))))))+(AD77*1*$AE$4)</f>
        <v>15.2</v>
      </c>
      <c r="AF77" s="25"/>
      <c r="AG77" s="26"/>
      <c r="AH77" s="10">
        <f>($AH$4*(IF(AF77=1,5,IF(AF77=2,3,IF(AF77=3,1.8,IF(AF77=5,1.08,IF(AF77=9,0.75,IF(AF77=17,0.53,IF(AF77=33,0.37,IF(AF77&gt;=65,0.26,0))))))))))+(AG77*1*$AH$4)</f>
        <v>0</v>
      </c>
      <c r="AI77" s="40"/>
      <c r="AJ77" s="41"/>
      <c r="AK77" s="21">
        <f>($AK$4*(IF(AI77=1,5,IF(AI77=2,3,IF(AI77=3,1.8,IF(AI77=5,1.08,IF(AI77=9,0.75,IF(AI77=17,0.53,IF(AI77=33,0.37,IF(AI77&gt;=65,0.26,0))))))))))+(AJ77*1*$AK$4)</f>
        <v>0</v>
      </c>
      <c r="AL77" s="25"/>
      <c r="AM77" s="26"/>
      <c r="AN77" s="10">
        <f>($AN$4*(IF(AL77=1,5,IF(AL77=2,3,IF(AL77=3,1.8,IF(AL77=5,1.08,IF(AL77=9,0.75,IF(AL77=17,0.53,IF(AL77=33,0.37,IF(AL77&gt;=65,0.26,0))))))))))+(AM77*1*$AN$4)</f>
        <v>0</v>
      </c>
      <c r="AO77" s="24">
        <f>J77+G77+M77+P77+Y77+S77+AB77+V77+AE77+AH77+AK77+AN77</f>
        <v>24.96</v>
      </c>
      <c r="AP77" s="57">
        <f>J77+M77+S77+AB77+AK77+AN77</f>
        <v>9.76</v>
      </c>
      <c r="AQ77" s="58" t="str">
        <f>IF(AP77&gt;=60,"TAK","NIE")</f>
        <v>NIE</v>
      </c>
    </row>
    <row r="78" spans="1:43" x14ac:dyDescent="0.15">
      <c r="A78" s="12">
        <v>73</v>
      </c>
      <c r="B78" s="12" t="s">
        <v>100</v>
      </c>
      <c r="C78" s="12" t="s">
        <v>101</v>
      </c>
      <c r="D78" s="14">
        <v>2001</v>
      </c>
      <c r="E78" s="14">
        <v>-51</v>
      </c>
      <c r="F78" s="14" t="s">
        <v>21</v>
      </c>
      <c r="G78" s="21">
        <v>2.2000000000000002</v>
      </c>
      <c r="H78" s="31">
        <v>5</v>
      </c>
      <c r="I78" s="31">
        <v>1</v>
      </c>
      <c r="J78" s="10">
        <f>($J$4*(IF(H78=1,5,IF(H78=2,3,IF(H78=3,1.8,IF(H78=5,1.08,IF(H78=9,0.75,IF(H78=17,0.53,IF(H78=33,0.37,IF(H78&gt;=65,0.26,0))))))))))+(I78*1*$J$4)</f>
        <v>4.16</v>
      </c>
      <c r="K78" s="41">
        <v>3</v>
      </c>
      <c r="L78" s="41">
        <v>1</v>
      </c>
      <c r="M78" s="21">
        <f>($M$4*(IF(K78=1,5,IF(K78=2,3,IF(K78=3,1.8,IF(K78=5,1.08,IF(K78=9,0.75,IF(K78=17,0.53,IF(K78=33,0.37,IF(K78&gt;=65,0.26,0))))))))))+(L78*1*$M$4)</f>
        <v>5.6</v>
      </c>
      <c r="N78" s="31"/>
      <c r="O78" s="31"/>
      <c r="P78" s="10">
        <f>($P$4*(IF(N78=1,5,IF(N78=2,3,IF(N78=3,1.8,IF(N78=5,1.08,IF(N78=9,0.75,IF(N78=17,0.53,IF(N78=33,0.37,IF(N78&gt;=65,0.26,0))))))))))+(O78*1*$P$4)</f>
        <v>0</v>
      </c>
      <c r="Q78" s="41"/>
      <c r="R78" s="41"/>
      <c r="S78" s="21">
        <f>($S$4*(IF(Q78=1,5,IF(Q78=2,3,IF(Q78=3,1.8,IF(Q78=5,1.08,IF(Q78=9,0.75,IF(Q78=17,0.53,IF(Q78=33,0.37,IF(Q78&gt;=65,0.26,0))))))))))+(R78*1*$S$4)</f>
        <v>0</v>
      </c>
      <c r="T78" s="25"/>
      <c r="U78" s="26"/>
      <c r="V78" s="10">
        <f>($V$4*(IF(T78=1,5,IF(T78=2,3,IF(T78=3,1.8,IF(T78=5,1.08,IF(T78=9,0.75,IF(T78=17,0.53,IF(T78=33,0.37,IF(T78&gt;=65,0.26,0))))))))))+(U78*1*$V$4)</f>
        <v>0</v>
      </c>
      <c r="W78" s="41"/>
      <c r="X78" s="41"/>
      <c r="Y78" s="21">
        <f>($Y$4*(IF(W78=1,5,IF(W78=2,3,IF(W78=3,1.8,IF(W78=5,1.08,IF(W78=9,0.75,IF(W78=17,0.53,IF(W78=33,0.37,IF(W78&gt;=65,0.26,0))))))))))+(X78*1*$Y$4)</f>
        <v>0</v>
      </c>
      <c r="Z78" s="26">
        <v>3</v>
      </c>
      <c r="AA78" s="26">
        <v>0</v>
      </c>
      <c r="AB78" s="10">
        <f>($AB$4*(IF(Z78=1,5,IF(Z78=2,3,IF(Z78=3,1.8,IF(Z78=5,1.08,IF(Z78=9,0.75,IF(Z78=17,0.53,IF(Z78=33,0.37,IF(Z78&gt;=65,0.26,0))))))))))+(AA78*1*$AB$4)</f>
        <v>1.8</v>
      </c>
      <c r="AC78" s="41">
        <v>3</v>
      </c>
      <c r="AD78" s="41">
        <v>1</v>
      </c>
      <c r="AE78" s="21">
        <f>($AE$4*(IF(AC78=1,5,IF(AC78=2,3,IF(AC78=3,1.8,IF(AC78=5,1.08,IF(AC78=9,0.75,IF(AC78=17,0.53,IF(AC78=33,0.37,IF(AC78&gt;=65,0.26,0))))))))))+(AD78*1*$AE$4)</f>
        <v>11.2</v>
      </c>
      <c r="AF78" s="25"/>
      <c r="AG78" s="26"/>
      <c r="AH78" s="10">
        <f>($AH$4*(IF(AF78=1,5,IF(AF78=2,3,IF(AF78=3,1.8,IF(AF78=5,1.08,IF(AF78=9,0.75,IF(AF78=17,0.53,IF(AF78=33,0.37,IF(AF78&gt;=65,0.26,0))))))))))+(AG78*1*$AH$4)</f>
        <v>0</v>
      </c>
      <c r="AI78" s="41"/>
      <c r="AJ78" s="41"/>
      <c r="AK78" s="21">
        <f>($AK$4*(IF(AI78=1,5,IF(AI78=2,3,IF(AI78=3,1.8,IF(AI78=5,1.08,IF(AI78=9,0.75,IF(AI78=17,0.53,IF(AI78=33,0.37,IF(AI78&gt;=65,0.26,0))))))))))+(AJ78*1*$AK$4)</f>
        <v>0</v>
      </c>
      <c r="AL78" s="26"/>
      <c r="AM78" s="26"/>
      <c r="AN78" s="10">
        <f>($AN$4*(IF(AL78=1,5,IF(AL78=2,3,IF(AL78=3,1.8,IF(AL78=5,1.08,IF(AL78=9,0.75,IF(AL78=17,0.53,IF(AL78=33,0.37,IF(AL78&gt;=65,0.26,0))))))))))+(AM78*1*$AN$4)</f>
        <v>0</v>
      </c>
      <c r="AO78" s="24">
        <f>J78+G78+M78+P78+Y78+S78+AB78+V78+AE78+AH78+AK78+AN78</f>
        <v>24.96</v>
      </c>
      <c r="AP78" s="57">
        <f>J78+M78+S78+AB78+AK78+AN78</f>
        <v>11.56</v>
      </c>
      <c r="AQ78" s="58" t="str">
        <f>IF(AP78&gt;=60,"TAK","NIE")</f>
        <v>NIE</v>
      </c>
    </row>
    <row r="79" spans="1:43" x14ac:dyDescent="0.15">
      <c r="A79" s="12">
        <v>74</v>
      </c>
      <c r="B79" s="13" t="s">
        <v>410</v>
      </c>
      <c r="C79" s="13" t="s">
        <v>68</v>
      </c>
      <c r="D79" s="34">
        <v>2002</v>
      </c>
      <c r="E79" s="14">
        <v>-55</v>
      </c>
      <c r="F79" s="15" t="s">
        <v>22</v>
      </c>
      <c r="G79" s="21">
        <v>0.8</v>
      </c>
      <c r="H79" s="25">
        <v>5</v>
      </c>
      <c r="I79" s="26">
        <v>0</v>
      </c>
      <c r="J79" s="10">
        <f>($J$4*(IF(H79=1,5,IF(H79=2,3,IF(H79=3,1.8,IF(H79=5,1.08,IF(H79=9,0.75,IF(H79=17,0.53,IF(H79=33,0.37,IF(H79&gt;=65,0.26,0))))))))))+(I79*1*$J$4)</f>
        <v>2.16</v>
      </c>
      <c r="K79" s="40">
        <v>3</v>
      </c>
      <c r="L79" s="41">
        <v>2</v>
      </c>
      <c r="M79" s="21">
        <f>($M$4*(IF(K79=1,5,IF(K79=2,3,IF(K79=3,1.8,IF(K79=5,1.08,IF(K79=9,0.75,IF(K79=17,0.53,IF(K79=33,0.37,IF(K79&gt;=65,0.26,0))))))))))+(L79*1*$M$4)</f>
        <v>7.6</v>
      </c>
      <c r="N79" s="25"/>
      <c r="O79" s="26"/>
      <c r="P79" s="10">
        <f>($P$4*(IF(N79=1,5,IF(N79=2,3,IF(N79=3,1.8,IF(N79=5,1.08,IF(N79=9,0.75,IF(N79=17,0.53,IF(N79=33,0.37,IF(N79&gt;=65,0.26,0))))))))))+(O79*1*$P$4)</f>
        <v>0</v>
      </c>
      <c r="Q79" s="40"/>
      <c r="R79" s="41"/>
      <c r="S79" s="21">
        <f>($S$4*(IF(Q79=1,5,IF(Q79=2,3,IF(Q79=3,1.8,IF(Q79=5,1.08,IF(Q79=9,0.75,IF(Q79=17,0.53,IF(Q79=33,0.37,IF(Q79&gt;=65,0.26,0))))))))))+(R79*1*$S$4)</f>
        <v>0</v>
      </c>
      <c r="T79" s="25"/>
      <c r="U79" s="26"/>
      <c r="V79" s="10">
        <f>($V$4*(IF(T79=1,5,IF(T79=2,3,IF(T79=3,1.8,IF(T79=5,1.08,IF(T79=9,0.75,IF(T79=17,0.53,IF(T79=33,0.37,IF(T79&gt;=65,0.26,0))))))))))+(U79*1*$V$4)</f>
        <v>0</v>
      </c>
      <c r="W79" s="40"/>
      <c r="X79" s="41"/>
      <c r="Y79" s="21">
        <f>($Y$4*(IF(W79=1,5,IF(W79=2,3,IF(W79=3,1.8,IF(W79=5,1.08,IF(W79=9,0.75,IF(W79=17,0.53,IF(W79=33,0.37,IF(W79&gt;=65,0.26,0))))))))))+(X79*1*$Y$4)</f>
        <v>0</v>
      </c>
      <c r="Z79" s="25">
        <v>3</v>
      </c>
      <c r="AA79" s="26">
        <v>1</v>
      </c>
      <c r="AB79" s="10">
        <f>($AB$4*(IF(Z79=1,5,IF(Z79=2,3,IF(Z79=3,1.8,IF(Z79=5,1.08,IF(Z79=9,0.75,IF(Z79=17,0.53,IF(Z79=33,0.37,IF(Z79&gt;=65,0.26,0))))))))))+(AA79*1*$AB$4)</f>
        <v>2.8</v>
      </c>
      <c r="AC79" s="40">
        <v>3</v>
      </c>
      <c r="AD79" s="41">
        <v>1</v>
      </c>
      <c r="AE79" s="21">
        <f>($AE$4*(IF(AC79=1,5,IF(AC79=2,3,IF(AC79=3,1.8,IF(AC79=5,1.08,IF(AC79=9,0.75,IF(AC79=17,0.53,IF(AC79=33,0.37,IF(AC79&gt;=65,0.26,0))))))))))+(AD79*1*$AE$4)</f>
        <v>11.2</v>
      </c>
      <c r="AF79" s="25"/>
      <c r="AG79" s="26"/>
      <c r="AH79" s="10">
        <f>($AH$4*(IF(AF79=1,5,IF(AF79=2,3,IF(AF79=3,1.8,IF(AF79=5,1.08,IF(AF79=9,0.75,IF(AF79=17,0.53,IF(AF79=33,0.37,IF(AF79&gt;=65,0.26,0))))))))))+(AG79*1*$AH$4)</f>
        <v>0</v>
      </c>
      <c r="AI79" s="40"/>
      <c r="AJ79" s="41"/>
      <c r="AK79" s="21">
        <f>($AK$4*(IF(AI79=1,5,IF(AI79=2,3,IF(AI79=3,1.8,IF(AI79=5,1.08,IF(AI79=9,0.75,IF(AI79=17,0.53,IF(AI79=33,0.37,IF(AI79&gt;=65,0.26,0))))))))))+(AJ79*1*$AK$4)</f>
        <v>0</v>
      </c>
      <c r="AL79" s="25"/>
      <c r="AM79" s="26"/>
      <c r="AN79" s="10">
        <f>($AN$4*(IF(AL79=1,5,IF(AL79=2,3,IF(AL79=3,1.8,IF(AL79=5,1.08,IF(AL79=9,0.75,IF(AL79=17,0.53,IF(AL79=33,0.37,IF(AL79&gt;=65,0.26,0))))))))))+(AM79*1*$AN$4)</f>
        <v>0</v>
      </c>
      <c r="AO79" s="24">
        <f>J79+G79+M79+P79+Y79+S79+AB79+V79+AE79+AH79+AK79+AN79</f>
        <v>24.56</v>
      </c>
      <c r="AP79" s="57">
        <f>J79+M79+S79+AB79+AK79+AN79</f>
        <v>12.559999999999999</v>
      </c>
      <c r="AQ79" s="58" t="str">
        <f>IF(AP79&gt;=60,"TAK","NIE")</f>
        <v>NIE</v>
      </c>
    </row>
    <row r="80" spans="1:43" x14ac:dyDescent="0.15">
      <c r="A80" s="12">
        <v>75</v>
      </c>
      <c r="B80" s="13" t="s">
        <v>297</v>
      </c>
      <c r="C80" s="13" t="s">
        <v>66</v>
      </c>
      <c r="D80" s="34">
        <v>2001</v>
      </c>
      <c r="E80" s="14">
        <v>-63</v>
      </c>
      <c r="F80" s="15" t="s">
        <v>21</v>
      </c>
      <c r="G80" s="21">
        <v>0.55999999999999994</v>
      </c>
      <c r="H80" s="25">
        <v>5</v>
      </c>
      <c r="I80" s="26">
        <v>1</v>
      </c>
      <c r="J80" s="10">
        <f>($J$4*(IF(H80=1,5,IF(H80=2,3,IF(H80=3,1.8,IF(H80=5,1.08,IF(H80=9,0.75,IF(H80=17,0.53,IF(H80=33,0.37,IF(H80&gt;=65,0.26,0))))))))))+(I80*1*$J$4)</f>
        <v>4.16</v>
      </c>
      <c r="K80" s="40">
        <v>9</v>
      </c>
      <c r="L80" s="41">
        <v>0</v>
      </c>
      <c r="M80" s="21">
        <f>($M$4*(IF(K80=1,5,IF(K80=2,3,IF(K80=3,1.8,IF(K80=5,1.08,IF(K80=9,0.75,IF(K80=17,0.53,IF(K80=33,0.37,IF(K80&gt;=65,0.26,0))))))))))+(L80*1*$M$4)</f>
        <v>1.5</v>
      </c>
      <c r="N80" s="25"/>
      <c r="O80" s="26"/>
      <c r="P80" s="10">
        <f>($P$4*(IF(N80=1,5,IF(N80=2,3,IF(N80=3,1.8,IF(N80=5,1.08,IF(N80=9,0.75,IF(N80=17,0.53,IF(N80=33,0.37,IF(N80&gt;=65,0.26,0))))))))))+(O80*1*$P$4)</f>
        <v>0</v>
      </c>
      <c r="Q80" s="40">
        <v>2</v>
      </c>
      <c r="R80" s="41">
        <v>1</v>
      </c>
      <c r="S80" s="21">
        <f>($S$4*(IF(Q80=1,5,IF(Q80=2,3,IF(Q80=3,1.8,IF(Q80=5,1.08,IF(Q80=9,0.75,IF(Q80=17,0.53,IF(Q80=33,0.37,IF(Q80&gt;=65,0.26,0))))))))))+(R80*1*$S$4)</f>
        <v>4</v>
      </c>
      <c r="T80" s="25"/>
      <c r="U80" s="26"/>
      <c r="V80" s="10">
        <f>($V$4*(IF(T80=1,5,IF(T80=2,3,IF(T80=3,1.8,IF(T80=5,1.08,IF(T80=9,0.75,IF(T80=17,0.53,IF(T80=33,0.37,IF(T80&gt;=65,0.26,0))))))))))+(U80*1*$V$4)</f>
        <v>0</v>
      </c>
      <c r="W80" s="40"/>
      <c r="X80" s="41"/>
      <c r="Y80" s="21">
        <f>($Y$4*(IF(W80=1,5,IF(W80=2,3,IF(W80=3,1.8,IF(W80=5,1.08,IF(W80=9,0.75,IF(W80=17,0.53,IF(W80=33,0.37,IF(W80&gt;=65,0.26,0))))))))))+(X80*1*$Y$4)</f>
        <v>0</v>
      </c>
      <c r="Z80" s="25">
        <v>3</v>
      </c>
      <c r="AA80" s="26">
        <v>1</v>
      </c>
      <c r="AB80" s="10">
        <f>($AB$4*(IF(Z80=1,5,IF(Z80=2,3,IF(Z80=3,1.8,IF(Z80=5,1.08,IF(Z80=9,0.75,IF(Z80=17,0.53,IF(Z80=33,0.37,IF(Z80&gt;=65,0.26,0))))))))))+(AA80*1*$AB$4)</f>
        <v>2.8</v>
      </c>
      <c r="AC80" s="40">
        <v>3</v>
      </c>
      <c r="AD80" s="41">
        <v>1</v>
      </c>
      <c r="AE80" s="21">
        <f>($AE$4*(IF(AC80=1,5,IF(AC80=2,3,IF(AC80=3,1.8,IF(AC80=5,1.08,IF(AC80=9,0.75,IF(AC80=17,0.53,IF(AC80=33,0.37,IF(AC80&gt;=65,0.26,0))))))))))+(AD80*1*$AE$4)</f>
        <v>11.2</v>
      </c>
      <c r="AF80" s="25"/>
      <c r="AG80" s="26"/>
      <c r="AH80" s="10">
        <f>($AH$4*(IF(AF80=1,5,IF(AF80=2,3,IF(AF80=3,1.8,IF(AF80=5,1.08,IF(AF80=9,0.75,IF(AF80=17,0.53,IF(AF80=33,0.37,IF(AF80&gt;=65,0.26,0))))))))))+(AG80*1*$AH$4)</f>
        <v>0</v>
      </c>
      <c r="AI80" s="40"/>
      <c r="AJ80" s="41"/>
      <c r="AK80" s="21">
        <f>($AK$4*(IF(AI80=1,5,IF(AI80=2,3,IF(AI80=3,1.8,IF(AI80=5,1.08,IF(AI80=9,0.75,IF(AI80=17,0.53,IF(AI80=33,0.37,IF(AI80&gt;=65,0.26,0))))))))))+(AJ80*1*$AK$4)</f>
        <v>0</v>
      </c>
      <c r="AL80" s="25"/>
      <c r="AM80" s="26"/>
      <c r="AN80" s="10">
        <f>($AN$4*(IF(AL80=1,5,IF(AL80=2,3,IF(AL80=3,1.8,IF(AL80=5,1.08,IF(AL80=9,0.75,IF(AL80=17,0.53,IF(AL80=33,0.37,IF(AL80&gt;=65,0.26,0))))))))))+(AM80*1*$AN$4)</f>
        <v>0</v>
      </c>
      <c r="AO80" s="24">
        <f>J80+G80+M80+P80+Y80+S80+AB80+V80+AE80+AH80+AK80+AN80</f>
        <v>24.22</v>
      </c>
      <c r="AP80" s="57">
        <f>J80+M80+S80+AB80+AK80+AN80</f>
        <v>12.46</v>
      </c>
      <c r="AQ80" s="58" t="str">
        <f>IF(AP80&gt;=60,"TAK","NIE")</f>
        <v>NIE</v>
      </c>
    </row>
    <row r="81" spans="1:43" x14ac:dyDescent="0.15">
      <c r="A81" s="12">
        <v>76</v>
      </c>
      <c r="B81" s="12" t="s">
        <v>395</v>
      </c>
      <c r="C81" s="12" t="s">
        <v>64</v>
      </c>
      <c r="D81" s="14">
        <v>2001</v>
      </c>
      <c r="E81" s="14">
        <v>-59</v>
      </c>
      <c r="F81" s="14" t="s">
        <v>22</v>
      </c>
      <c r="G81" s="21">
        <v>0</v>
      </c>
      <c r="H81" s="31">
        <v>3</v>
      </c>
      <c r="I81" s="31">
        <v>1</v>
      </c>
      <c r="J81" s="10">
        <f>($J$4*(IF(H81=1,5,IF(H81=2,3,IF(H81=3,1.8,IF(H81=5,1.08,IF(H81=9,0.75,IF(H81=17,0.53,IF(H81=33,0.37,IF(H81&gt;=65,0.26,0))))))))))+(I81*1*$J$4)</f>
        <v>5.6</v>
      </c>
      <c r="K81" s="41">
        <v>5</v>
      </c>
      <c r="L81" s="41">
        <v>0</v>
      </c>
      <c r="M81" s="21">
        <f>($M$4*(IF(K81=1,5,IF(K81=2,3,IF(K81=3,1.8,IF(K81=5,1.08,IF(K81=9,0.75,IF(K81=17,0.53,IF(K81=33,0.37,IF(K81&gt;=65,0.26,0))))))))))+(L81*1*$M$4)</f>
        <v>2.16</v>
      </c>
      <c r="N81" s="26">
        <v>17</v>
      </c>
      <c r="O81" s="26">
        <v>0</v>
      </c>
      <c r="P81" s="10">
        <f>($P$4*(IF(N81=1,5,IF(N81=2,3,IF(N81=3,1.8,IF(N81=5,1.08,IF(N81=9,0.75,IF(N81=17,0.53,IF(N81=33,0.37,IF(N81&gt;=65,0.26,0))))))))))+(O81*1*$P$4)</f>
        <v>2.12</v>
      </c>
      <c r="Q81" s="41"/>
      <c r="R81" s="41"/>
      <c r="S81" s="21">
        <f>($S$4*(IF(Q81=1,5,IF(Q81=2,3,IF(Q81=3,1.8,IF(Q81=5,1.08,IF(Q81=9,0.75,IF(Q81=17,0.53,IF(Q81=33,0.37,IF(Q81&gt;=65,0.26,0))))))))))+(R81*1*$S$4)</f>
        <v>0</v>
      </c>
      <c r="T81" s="26">
        <v>9</v>
      </c>
      <c r="U81" s="26">
        <v>0</v>
      </c>
      <c r="V81" s="10">
        <f>($V$4*(IF(T81=1,5,IF(T81=2,3,IF(T81=3,1.8,IF(T81=5,1.08,IF(T81=9,0.75,IF(T81=17,0.53,IF(T81=33,0.37,IF(T81&gt;=65,0.26,0))))))))))+(U81*1*$V$4)</f>
        <v>3</v>
      </c>
      <c r="W81" s="41"/>
      <c r="X81" s="41"/>
      <c r="Y81" s="21">
        <f>($Y$4*(IF(W81=1,5,IF(W81=2,3,IF(W81=3,1.8,IF(W81=5,1.08,IF(W81=9,0.75,IF(W81=17,0.53,IF(W81=33,0.37,IF(W81&gt;=65,0.26,0))))))))))+(X81*1*$Y$4)</f>
        <v>0</v>
      </c>
      <c r="Z81" s="26">
        <v>1</v>
      </c>
      <c r="AA81" s="26">
        <v>2</v>
      </c>
      <c r="AB81" s="10">
        <f>($AB$4*(IF(Z81=1,5,IF(Z81=2,3,IF(Z81=3,1.8,IF(Z81=5,1.08,IF(Z81=9,0.75,IF(Z81=17,0.53,IF(Z81=33,0.37,IF(Z81&gt;=65,0.26,0))))))))))+(AA81*1*$AB$4)</f>
        <v>7</v>
      </c>
      <c r="AC81" s="41">
        <v>5</v>
      </c>
      <c r="AD81" s="41">
        <v>0</v>
      </c>
      <c r="AE81" s="21">
        <f>($AE$4*(IF(AC81=1,5,IF(AC81=2,3,IF(AC81=3,1.8,IF(AC81=5,1.08,IF(AC81=9,0.75,IF(AC81=17,0.53,IF(AC81=33,0.37,IF(AC81&gt;=65,0.26,0))))))))))+(AD81*1*$AE$4)</f>
        <v>4.32</v>
      </c>
      <c r="AF81" s="26"/>
      <c r="AG81" s="26"/>
      <c r="AH81" s="10">
        <f>($AH$4*(IF(AF81=1,5,IF(AF81=2,3,IF(AF81=3,1.8,IF(AF81=5,1.08,IF(AF81=9,0.75,IF(AF81=17,0.53,IF(AF81=33,0.37,IF(AF81&gt;=65,0.26,0))))))))))+(AG81*1*$AH$4)</f>
        <v>0</v>
      </c>
      <c r="AI81" s="41"/>
      <c r="AJ81" s="41"/>
      <c r="AK81" s="21">
        <f>($AK$4*(IF(AI81=1,5,IF(AI81=2,3,IF(AI81=3,1.8,IF(AI81=5,1.08,IF(AI81=9,0.75,IF(AI81=17,0.53,IF(AI81=33,0.37,IF(AI81&gt;=65,0.26,0))))))))))+(AJ81*1*$AK$4)</f>
        <v>0</v>
      </c>
      <c r="AL81" s="26"/>
      <c r="AM81" s="26"/>
      <c r="AN81" s="10">
        <f>($AN$4*(IF(AL81=1,5,IF(AL81=2,3,IF(AL81=3,1.8,IF(AL81=5,1.08,IF(AL81=9,0.75,IF(AL81=17,0.53,IF(AL81=33,0.37,IF(AL81&gt;=65,0.26,0))))))))))+(AM81*1*$AN$4)</f>
        <v>0</v>
      </c>
      <c r="AO81" s="24">
        <f>J81+G81+M81+P81+Y81+S81+AB81+V81+AE81+AH81+AK81+AN81</f>
        <v>24.2</v>
      </c>
      <c r="AP81" s="57">
        <f>J81+M81+S81+AB81+AK81+AN81</f>
        <v>14.76</v>
      </c>
      <c r="AQ81" s="58" t="str">
        <f>IF(AP81&gt;=60,"TAK","NIE")</f>
        <v>NIE</v>
      </c>
    </row>
    <row r="82" spans="1:43" x14ac:dyDescent="0.15">
      <c r="A82" s="12">
        <v>77</v>
      </c>
      <c r="B82" s="13" t="s">
        <v>397</v>
      </c>
      <c r="C82" s="13" t="s">
        <v>79</v>
      </c>
      <c r="D82" s="34">
        <v>2003</v>
      </c>
      <c r="E82" s="14">
        <v>-52</v>
      </c>
      <c r="F82" s="15" t="s">
        <v>22</v>
      </c>
      <c r="G82" s="21">
        <v>0</v>
      </c>
      <c r="H82" s="25">
        <v>9</v>
      </c>
      <c r="I82" s="26">
        <v>0</v>
      </c>
      <c r="J82" s="10">
        <f>($J$4*(IF(H82=1,5,IF(H82=2,3,IF(H82=3,1.8,IF(H82=5,1.08,IF(H82=9,0.75,IF(H82=17,0.53,IF(H82=33,0.37,IF(H82&gt;=65,0.26,0))))))))))+(I82*1*$J$4)</f>
        <v>1.5</v>
      </c>
      <c r="K82" s="40">
        <v>5</v>
      </c>
      <c r="L82" s="41">
        <v>1</v>
      </c>
      <c r="M82" s="21">
        <f>($M$4*(IF(K82=1,5,IF(K82=2,3,IF(K82=3,1.8,IF(K82=5,1.08,IF(K82=9,0.75,IF(K82=17,0.53,IF(K82=33,0.37,IF(K82&gt;=65,0.26,0))))))))))+(L82*1*$M$4)</f>
        <v>4.16</v>
      </c>
      <c r="N82" s="25"/>
      <c r="O82" s="26"/>
      <c r="P82" s="10">
        <f>($P$4*(IF(N82=1,5,IF(N82=2,3,IF(N82=3,1.8,IF(N82=5,1.08,IF(N82=9,0.75,IF(N82=17,0.53,IF(N82=33,0.37,IF(N82&gt;=65,0.26,0))))))))))+(O82*1*$P$4)</f>
        <v>0</v>
      </c>
      <c r="Q82" s="40">
        <v>2</v>
      </c>
      <c r="R82" s="41">
        <v>1</v>
      </c>
      <c r="S82" s="21">
        <f>($S$4*(IF(Q82=1,5,IF(Q82=2,3,IF(Q82=3,1.8,IF(Q82=5,1.08,IF(Q82=9,0.75,IF(Q82=17,0.53,IF(Q82=33,0.37,IF(Q82&gt;=65,0.26,0))))))))))+(R82*1*$S$4)</f>
        <v>4</v>
      </c>
      <c r="T82" s="25"/>
      <c r="U82" s="26"/>
      <c r="V82" s="10">
        <f>($V$4*(IF(T82=1,5,IF(T82=2,3,IF(T82=3,1.8,IF(T82=5,1.08,IF(T82=9,0.75,IF(T82=17,0.53,IF(T82=33,0.37,IF(T82&gt;=65,0.26,0))))))))))+(U82*1*$V$4)</f>
        <v>0</v>
      </c>
      <c r="W82" s="40"/>
      <c r="X82" s="41"/>
      <c r="Y82" s="21">
        <f>($Y$4*(IF(W82=1,5,IF(W82=2,3,IF(W82=3,1.8,IF(W82=5,1.08,IF(W82=9,0.75,IF(W82=17,0.53,IF(W82=33,0.37,IF(W82&gt;=65,0.26,0))))))))))+(X82*1*$Y$4)</f>
        <v>0</v>
      </c>
      <c r="Z82" s="25">
        <v>3</v>
      </c>
      <c r="AA82" s="26">
        <v>1</v>
      </c>
      <c r="AB82" s="10">
        <f>($AB$4*(IF(Z82=1,5,IF(Z82=2,3,IF(Z82=3,1.8,IF(Z82=5,1.08,IF(Z82=9,0.75,IF(Z82=17,0.53,IF(Z82=33,0.37,IF(Z82&gt;=65,0.26,0))))))))))+(AA82*1*$AB$4)</f>
        <v>2.8</v>
      </c>
      <c r="AC82" s="40">
        <v>3</v>
      </c>
      <c r="AD82" s="41">
        <v>1</v>
      </c>
      <c r="AE82" s="21">
        <f>($AE$4*(IF(AC82=1,5,IF(AC82=2,3,IF(AC82=3,1.8,IF(AC82=5,1.08,IF(AC82=9,0.75,IF(AC82=17,0.53,IF(AC82=33,0.37,IF(AC82&gt;=65,0.26,0))))))))))+(AD82*1*$AE$4)</f>
        <v>11.2</v>
      </c>
      <c r="AF82" s="25"/>
      <c r="AG82" s="26"/>
      <c r="AH82" s="10">
        <f>($AH$4*(IF(AF82=1,5,IF(AF82=2,3,IF(AF82=3,1.8,IF(AF82=5,1.08,IF(AF82=9,0.75,IF(AF82=17,0.53,IF(AF82=33,0.37,IF(AF82&gt;=65,0.26,0))))))))))+(AG82*1*$AH$4)</f>
        <v>0</v>
      </c>
      <c r="AI82" s="40"/>
      <c r="AJ82" s="41"/>
      <c r="AK82" s="21">
        <f>($AK$4*(IF(AI82=1,5,IF(AI82=2,3,IF(AI82=3,1.8,IF(AI82=5,1.08,IF(AI82=9,0.75,IF(AI82=17,0.53,IF(AI82=33,0.37,IF(AI82&gt;=65,0.26,0))))))))))+(AJ82*1*$AK$4)</f>
        <v>0</v>
      </c>
      <c r="AL82" s="25"/>
      <c r="AM82" s="26"/>
      <c r="AN82" s="10">
        <f>($AN$4*(IF(AL82=1,5,IF(AL82=2,3,IF(AL82=3,1.8,IF(AL82=5,1.08,IF(AL82=9,0.75,IF(AL82=17,0.53,IF(AL82=33,0.37,IF(AL82&gt;=65,0.26,0))))))))))+(AM82*1*$AN$4)</f>
        <v>0</v>
      </c>
      <c r="AO82" s="24">
        <f>J82+G82+M82+P82+Y82+S82+AB82+V82+AE82+AH82+AK82+AN82</f>
        <v>23.66</v>
      </c>
      <c r="AP82" s="57">
        <f>J82+M82+S82+AB82+AK82+AN82</f>
        <v>12.46</v>
      </c>
      <c r="AQ82" s="58" t="str">
        <f>IF(AP82&gt;=60,"TAK","NIE")</f>
        <v>NIE</v>
      </c>
    </row>
    <row r="83" spans="1:43" x14ac:dyDescent="0.15">
      <c r="A83" s="12">
        <v>78</v>
      </c>
      <c r="B83" s="12" t="s">
        <v>408</v>
      </c>
      <c r="C83" s="12" t="s">
        <v>70</v>
      </c>
      <c r="D83" s="14">
        <v>2001</v>
      </c>
      <c r="E83" s="14">
        <v>-55</v>
      </c>
      <c r="F83" s="14" t="s">
        <v>22</v>
      </c>
      <c r="G83" s="21">
        <v>1.4960000000000002</v>
      </c>
      <c r="H83" s="26">
        <v>5</v>
      </c>
      <c r="I83" s="26">
        <v>1</v>
      </c>
      <c r="J83" s="10">
        <f>($J$4*(IF(H83=1,5,IF(H83=2,3,IF(H83=3,1.8,IF(H83=5,1.08,IF(H83=9,0.75,IF(H83=17,0.53,IF(H83=33,0.37,IF(H83&gt;=65,0.26,0))))))))))+(I83*1*$J$4)</f>
        <v>4.16</v>
      </c>
      <c r="K83" s="41">
        <v>3</v>
      </c>
      <c r="L83" s="41">
        <v>1</v>
      </c>
      <c r="M83" s="21">
        <f>($M$4*(IF(K83=1,5,IF(K83=2,3,IF(K83=3,1.8,IF(K83=5,1.08,IF(K83=9,0.75,IF(K83=17,0.53,IF(K83=33,0.37,IF(K83&gt;=65,0.26,0))))))))))+(L83*1*$M$4)</f>
        <v>5.6</v>
      </c>
      <c r="N83" s="26">
        <v>5</v>
      </c>
      <c r="O83" s="26">
        <v>2</v>
      </c>
      <c r="P83" s="10">
        <f>($P$4*(IF(N83=1,5,IF(N83=2,3,IF(N83=3,1.8,IF(N83=5,1.08,IF(N83=9,0.75,IF(N83=17,0.53,IF(N83=33,0.37,IF(N83&gt;=65,0.26,0))))))))))+(O83*1*$P$4)</f>
        <v>12.32</v>
      </c>
      <c r="Q83" s="41"/>
      <c r="R83" s="41"/>
      <c r="S83" s="21">
        <f>($S$4*(IF(Q83=1,5,IF(Q83=2,3,IF(Q83=3,1.8,IF(Q83=5,1.08,IF(Q83=9,0.75,IF(Q83=17,0.53,IF(Q83=33,0.37,IF(Q83&gt;=65,0.26,0))))))))))+(R83*1*$S$4)</f>
        <v>0</v>
      </c>
      <c r="T83" s="26"/>
      <c r="U83" s="26"/>
      <c r="V83" s="10">
        <f>($V$4*(IF(T83=1,5,IF(T83=2,3,IF(T83=3,1.8,IF(T83=5,1.08,IF(T83=9,0.75,IF(T83=17,0.53,IF(T83=33,0.37,IF(T83&gt;=65,0.26,0))))))))))+(U83*1*$V$4)</f>
        <v>0</v>
      </c>
      <c r="W83" s="41"/>
      <c r="X83" s="41"/>
      <c r="Y83" s="21">
        <f>($Y$4*(IF(W83=1,5,IF(W83=2,3,IF(W83=3,1.8,IF(W83=5,1.08,IF(W83=9,0.75,IF(W83=17,0.53,IF(W83=33,0.37,IF(W83&gt;=65,0.26,0))))))))))+(X83*1*$Y$4)</f>
        <v>0</v>
      </c>
      <c r="Z83" s="26"/>
      <c r="AA83" s="26"/>
      <c r="AB83" s="10">
        <f>($AB$4*(IF(Z83=1,5,IF(Z83=2,3,IF(Z83=3,1.8,IF(Z83=5,1.08,IF(Z83=9,0.75,IF(Z83=17,0.53,IF(Z83=33,0.37,IF(Z83&gt;=65,0.26,0))))))))))+(AA83*1*$AB$4)</f>
        <v>0</v>
      </c>
      <c r="AC83" s="41"/>
      <c r="AD83" s="41"/>
      <c r="AE83" s="21">
        <f>($AE$4*(IF(AC83=1,5,IF(AC83=2,3,IF(AC83=3,1.8,IF(AC83=5,1.08,IF(AC83=9,0.75,IF(AC83=17,0.53,IF(AC83=33,0.37,IF(AC83&gt;=65,0.26,0))))))))))+(AD83*1*$AE$4)</f>
        <v>0</v>
      </c>
      <c r="AF83" s="26"/>
      <c r="AG83" s="26"/>
      <c r="AH83" s="10">
        <f>($AH$4*(IF(AF83=1,5,IF(AF83=2,3,IF(AF83=3,1.8,IF(AF83=5,1.08,IF(AF83=9,0.75,IF(AF83=17,0.53,IF(AF83=33,0.37,IF(AF83&gt;=65,0.26,0))))))))))+(AG83*1*$AH$4)</f>
        <v>0</v>
      </c>
      <c r="AI83" s="41"/>
      <c r="AJ83" s="41"/>
      <c r="AK83" s="21">
        <f>($AK$4*(IF(AI83=1,5,IF(AI83=2,3,IF(AI83=3,1.8,IF(AI83=5,1.08,IF(AI83=9,0.75,IF(AI83=17,0.53,IF(AI83=33,0.37,IF(AI83&gt;=65,0.26,0))))))))))+(AJ83*1*$AK$4)</f>
        <v>0</v>
      </c>
      <c r="AL83" s="26"/>
      <c r="AM83" s="26"/>
      <c r="AN83" s="10">
        <f>($AN$4*(IF(AL83=1,5,IF(AL83=2,3,IF(AL83=3,1.8,IF(AL83=5,1.08,IF(AL83=9,0.75,IF(AL83=17,0.53,IF(AL83=33,0.37,IF(AL83&gt;=65,0.26,0))))))))))+(AM83*1*$AN$4)</f>
        <v>0</v>
      </c>
      <c r="AO83" s="24">
        <f>J83+G83+M83+P83+Y83+S83+AB83+V83+AE83+AH83+AK83+AN83</f>
        <v>23.576000000000001</v>
      </c>
      <c r="AP83" s="57">
        <f>J83+M83+S83+AB83+AK83+AN83</f>
        <v>9.76</v>
      </c>
      <c r="AQ83" s="58" t="str">
        <f>IF(AP83&gt;=60,"TAK","NIE")</f>
        <v>NIE</v>
      </c>
    </row>
    <row r="84" spans="1:43" x14ac:dyDescent="0.15">
      <c r="A84" s="12">
        <v>79</v>
      </c>
      <c r="B84" s="13" t="s">
        <v>474</v>
      </c>
      <c r="C84" s="13" t="s">
        <v>101</v>
      </c>
      <c r="D84" s="34"/>
      <c r="E84" s="14" t="s">
        <v>8</v>
      </c>
      <c r="F84" s="15" t="s">
        <v>21</v>
      </c>
      <c r="G84" s="21">
        <v>0</v>
      </c>
      <c r="H84" s="25"/>
      <c r="I84" s="26"/>
      <c r="J84" s="10">
        <f>($J$4*(IF(H84=1,5,IF(H84=2,3,IF(H84=3,1.8,IF(H84=5,1.08,IF(H84=9,0.75,IF(H84=17,0.53,IF(H84=33,0.37,IF(H84&gt;=65,0.26,0))))))))))+(I84*1*$J$4)</f>
        <v>0</v>
      </c>
      <c r="K84" s="40"/>
      <c r="L84" s="41"/>
      <c r="M84" s="21">
        <f>($M$4*(IF(K84=1,5,IF(K84=2,3,IF(K84=3,1.8,IF(K84=5,1.08,IF(K84=9,0.75,IF(K84=17,0.53,IF(K84=33,0.37,IF(K84&gt;=65,0.26,0))))))))))+(L84*1*$M$4)</f>
        <v>0</v>
      </c>
      <c r="N84" s="25"/>
      <c r="O84" s="26"/>
      <c r="P84" s="10">
        <f>($P$4*(IF(N84=1,5,IF(N84=2,3,IF(N84=3,1.8,IF(N84=5,1.08,IF(N84=9,0.75,IF(N84=17,0.53,IF(N84=33,0.37,IF(N84&gt;=65,0.26,0))))))))))+(O84*1*$P$4)</f>
        <v>0</v>
      </c>
      <c r="Q84" s="40">
        <v>1</v>
      </c>
      <c r="R84" s="41">
        <v>2</v>
      </c>
      <c r="S84" s="21">
        <f>($S$4*(IF(Q84=1,5,IF(Q84=2,3,IF(Q84=3,1.8,IF(Q84=5,1.08,IF(Q84=9,0.75,IF(Q84=17,0.53,IF(Q84=33,0.37,IF(Q84&gt;=65,0.26,0))))))))))+(R84*1*$S$4)</f>
        <v>7</v>
      </c>
      <c r="T84" s="25"/>
      <c r="U84" s="26"/>
      <c r="V84" s="10">
        <f>($V$4*(IF(T84=1,5,IF(T84=2,3,IF(T84=3,1.8,IF(T84=5,1.08,IF(T84=9,0.75,IF(T84=17,0.53,IF(T84=33,0.37,IF(T84&gt;=65,0.26,0))))))))))+(U84*1*$V$4)</f>
        <v>0</v>
      </c>
      <c r="W84" s="40"/>
      <c r="X84" s="41"/>
      <c r="Y84" s="21">
        <f>($Y$4*(IF(W84=1,5,IF(W84=2,3,IF(W84=3,1.8,IF(W84=5,1.08,IF(W84=9,0.75,IF(W84=17,0.53,IF(W84=33,0.37,IF(W84&gt;=65,0.26,0))))))))))+(X84*1*$Y$4)</f>
        <v>0</v>
      </c>
      <c r="Z84" s="25">
        <v>3</v>
      </c>
      <c r="AA84" s="26">
        <v>1</v>
      </c>
      <c r="AB84" s="10">
        <f>($AB$4*(IF(Z84=1,5,IF(Z84=2,3,IF(Z84=3,1.8,IF(Z84=5,1.08,IF(Z84=9,0.75,IF(Z84=17,0.53,IF(Z84=33,0.37,IF(Z84&gt;=65,0.26,0))))))))))+(AA84*1*$AB$4)</f>
        <v>2.8</v>
      </c>
      <c r="AC84" s="40">
        <v>3</v>
      </c>
      <c r="AD84" s="41">
        <v>1</v>
      </c>
      <c r="AE84" s="21">
        <f>($AE$4*(IF(AC84=1,5,IF(AC84=2,3,IF(AC84=3,1.8,IF(AC84=5,1.08,IF(AC84=9,0.75,IF(AC84=17,0.53,IF(AC84=33,0.37,IF(AC84&gt;=65,0.26,0))))))))))+(AD84*1*$AE$4)</f>
        <v>11.2</v>
      </c>
      <c r="AF84" s="25"/>
      <c r="AG84" s="26"/>
      <c r="AH84" s="10">
        <f>($AH$4*(IF(AF84=1,5,IF(AF84=2,3,IF(AF84=3,1.8,IF(AF84=5,1.08,IF(AF84=9,0.75,IF(AF84=17,0.53,IF(AF84=33,0.37,IF(AF84&gt;=65,0.26,0))))))))))+(AG84*1*$AH$4)</f>
        <v>0</v>
      </c>
      <c r="AI84" s="40">
        <v>5</v>
      </c>
      <c r="AJ84" s="41">
        <v>0</v>
      </c>
      <c r="AK84" s="21">
        <f>($AK$4*(IF(AI84=1,5,IF(AI84=2,3,IF(AI84=3,1.8,IF(AI84=5,1.08,IF(AI84=9,0.75,IF(AI84=17,0.53,IF(AI84=33,0.37,IF(AI84&gt;=65,0.26,0))))))))))+(AJ84*1*$AK$4)</f>
        <v>2.16</v>
      </c>
      <c r="AL84" s="25"/>
      <c r="AM84" s="26"/>
      <c r="AN84" s="10">
        <f>($AN$4*(IF(AL84=1,5,IF(AL84=2,3,IF(AL84=3,1.8,IF(AL84=5,1.08,IF(AL84=9,0.75,IF(AL84=17,0.53,IF(AL84=33,0.37,IF(AL84&gt;=65,0.26,0))))))))))+(AM84*1*$AN$4)</f>
        <v>0</v>
      </c>
      <c r="AO84" s="24">
        <f>J84+G84+M84+P84+Y84+S84+AB84+V84+AE84+AH84+AK84+AN84</f>
        <v>23.16</v>
      </c>
      <c r="AP84" s="57">
        <f>J84+M84+S84+AB84+AK84+AN84</f>
        <v>11.96</v>
      </c>
      <c r="AQ84" s="58" t="str">
        <f>IF(AP84&gt;=60,"TAK","NIE")</f>
        <v>NIE</v>
      </c>
    </row>
    <row r="85" spans="1:43" x14ac:dyDescent="0.15">
      <c r="A85" s="12">
        <v>80</v>
      </c>
      <c r="B85" s="12" t="s">
        <v>318</v>
      </c>
      <c r="C85" s="12" t="s">
        <v>97</v>
      </c>
      <c r="D85" s="14">
        <v>2003</v>
      </c>
      <c r="E85" s="14">
        <v>-45</v>
      </c>
      <c r="F85" s="14" t="s">
        <v>21</v>
      </c>
      <c r="G85" s="21">
        <v>0</v>
      </c>
      <c r="H85" s="26">
        <v>3</v>
      </c>
      <c r="I85" s="26">
        <v>1</v>
      </c>
      <c r="J85" s="10">
        <f>($J$4*(IF(H85=1,5,IF(H85=2,3,IF(H85=3,1.8,IF(H85=5,1.08,IF(H85=9,0.75,IF(H85=17,0.53,IF(H85=33,0.37,IF(H85&gt;=65,0.26,0))))))))))+(I85*1*$J$4)</f>
        <v>5.6</v>
      </c>
      <c r="K85" s="41"/>
      <c r="L85" s="41"/>
      <c r="M85" s="21">
        <f>($M$4*(IF(K85=1,5,IF(K85=2,3,IF(K85=3,1.8,IF(K85=5,1.08,IF(K85=9,0.75,IF(K85=17,0.53,IF(K85=33,0.37,IF(K85&gt;=65,0.26,0))))))))))+(L85*1*$M$4)</f>
        <v>0</v>
      </c>
      <c r="N85" s="26"/>
      <c r="O85" s="26"/>
      <c r="P85" s="10">
        <f>($P$4*(IF(N85=1,5,IF(N85=2,3,IF(N85=3,1.8,IF(N85=5,1.08,IF(N85=9,0.75,IF(N85=17,0.53,IF(N85=33,0.37,IF(N85&gt;=65,0.26,0))))))))))+(O85*1*$P$4)</f>
        <v>0</v>
      </c>
      <c r="Q85" s="41"/>
      <c r="R85" s="41"/>
      <c r="S85" s="21">
        <f>($S$4*(IF(Q85=1,5,IF(Q85=2,3,IF(Q85=3,1.8,IF(Q85=5,1.08,IF(Q85=9,0.75,IF(Q85=17,0.53,IF(Q85=33,0.37,IF(Q85&gt;=65,0.26,0))))))))))+(R85*1*$S$4)</f>
        <v>0</v>
      </c>
      <c r="T85" s="26"/>
      <c r="U85" s="26"/>
      <c r="V85" s="10">
        <f>($V$4*(IF(T85=1,5,IF(T85=2,3,IF(T85=3,1.8,IF(T85=5,1.08,IF(T85=9,0.75,IF(T85=17,0.53,IF(T85=33,0.37,IF(T85&gt;=65,0.26,0))))))))))+(U85*1*$V$4)</f>
        <v>0</v>
      </c>
      <c r="W85" s="41"/>
      <c r="X85" s="41"/>
      <c r="Y85" s="21">
        <f>($Y$4*(IF(W85=1,5,IF(W85=2,3,IF(W85=3,1.8,IF(W85=5,1.08,IF(W85=9,0.75,IF(W85=17,0.53,IF(W85=33,0.37,IF(W85&gt;=65,0.26,0))))))))))+(X85*1*$Y$4)</f>
        <v>0</v>
      </c>
      <c r="Z85" s="26"/>
      <c r="AA85" s="26"/>
      <c r="AB85" s="10">
        <f>($AB$4*(IF(Z85=1,5,IF(Z85=2,3,IF(Z85=3,1.8,IF(Z85=5,1.08,IF(Z85=9,0.75,IF(Z85=17,0.53,IF(Z85=33,0.37,IF(Z85&gt;=65,0.26,0))))))))))+(AA85*1*$AB$4)</f>
        <v>0</v>
      </c>
      <c r="AC85" s="41">
        <v>3</v>
      </c>
      <c r="AD85" s="41">
        <v>1</v>
      </c>
      <c r="AE85" s="21">
        <f>($AE$4*(IF(AC85=1,5,IF(AC85=2,3,IF(AC85=3,1.8,IF(AC85=5,1.08,IF(AC85=9,0.75,IF(AC85=17,0.53,IF(AC85=33,0.37,IF(AC85&gt;=65,0.26,0))))))))))+(AD85*1*$AE$4)</f>
        <v>11.2</v>
      </c>
      <c r="AF85" s="26"/>
      <c r="AG85" s="26"/>
      <c r="AH85" s="10">
        <f>($AH$4*(IF(AF85=1,5,IF(AF85=2,3,IF(AF85=3,1.8,IF(AF85=5,1.08,IF(AF85=9,0.75,IF(AF85=17,0.53,IF(AF85=33,0.37,IF(AF85&gt;=65,0.26,0))))))))))+(AG85*1*$AH$4)</f>
        <v>0</v>
      </c>
      <c r="AI85" s="41">
        <v>2</v>
      </c>
      <c r="AJ85" s="41">
        <v>0</v>
      </c>
      <c r="AK85" s="21">
        <f>($AK$4*(IF(AI85=1,5,IF(AI85=2,3,IF(AI85=3,1.8,IF(AI85=5,1.08,IF(AI85=9,0.75,IF(AI85=17,0.53,IF(AI85=33,0.37,IF(AI85&gt;=65,0.26,0))))))))))+(AJ85*1*$AK$4)</f>
        <v>6</v>
      </c>
      <c r="AL85" s="26"/>
      <c r="AM85" s="26"/>
      <c r="AN85" s="10">
        <f>($AN$4*(IF(AL85=1,5,IF(AL85=2,3,IF(AL85=3,1.8,IF(AL85=5,1.08,IF(AL85=9,0.75,IF(AL85=17,0.53,IF(AL85=33,0.37,IF(AL85&gt;=65,0.26,0))))))))))+(AM85*1*$AN$4)</f>
        <v>0</v>
      </c>
      <c r="AO85" s="24">
        <f>J85+G85+M85+P85+Y85+S85+AB85+V85+AE85+AH85+AK85+AN85</f>
        <v>22.799999999999997</v>
      </c>
      <c r="AP85" s="57">
        <f>J85+M85+S85+AB85+AK85+AN85</f>
        <v>11.6</v>
      </c>
      <c r="AQ85" s="58" t="str">
        <f>IF(AP85&gt;=60,"TAK","NIE")</f>
        <v>NIE</v>
      </c>
    </row>
    <row r="86" spans="1:43" x14ac:dyDescent="0.15">
      <c r="A86" s="12">
        <v>81</v>
      </c>
      <c r="B86" s="13" t="s">
        <v>156</v>
      </c>
      <c r="C86" s="12" t="s">
        <v>121</v>
      </c>
      <c r="D86" s="14">
        <v>2002</v>
      </c>
      <c r="E86" s="14">
        <v>-44</v>
      </c>
      <c r="F86" s="14" t="s">
        <v>22</v>
      </c>
      <c r="G86" s="21">
        <v>5.8600000000000012</v>
      </c>
      <c r="H86" s="25"/>
      <c r="I86" s="26"/>
      <c r="J86" s="10">
        <f>($J$4*(IF(H86=1,5,IF(H86=2,3,IF(H86=3,1.8,IF(H86=5,1.08,IF(H86=9,0.75,IF(H86=17,0.53,IF(H86=33,0.37,IF(H86&gt;=65,0.26,0))))))))))+(I86*1*$J$4)</f>
        <v>0</v>
      </c>
      <c r="K86" s="40"/>
      <c r="L86" s="41"/>
      <c r="M86" s="21">
        <f>($M$4*(IF(K86=1,5,IF(K86=2,3,IF(K86=3,1.8,IF(K86=5,1.08,IF(K86=9,0.75,IF(K86=17,0.53,IF(K86=33,0.37,IF(K86&gt;=65,0.26,0))))))))))+(L86*1*$M$4)</f>
        <v>0</v>
      </c>
      <c r="N86" s="25">
        <v>5</v>
      </c>
      <c r="O86" s="26">
        <v>1</v>
      </c>
      <c r="P86" s="10">
        <f>($P$4*(IF(N86=1,5,IF(N86=2,3,IF(N86=3,1.8,IF(N86=5,1.08,IF(N86=9,0.75,IF(N86=17,0.53,IF(N86=33,0.37,IF(N86&gt;=65,0.26,0))))))))))+(O86*1*$P$4)</f>
        <v>8.32</v>
      </c>
      <c r="Q86" s="40"/>
      <c r="R86" s="41"/>
      <c r="S86" s="21">
        <f>($S$4*(IF(Q86=1,5,IF(Q86=2,3,IF(Q86=3,1.8,IF(Q86=5,1.08,IF(Q86=9,0.75,IF(Q86=17,0.53,IF(Q86=33,0.37,IF(Q86&gt;=65,0.26,0))))))))))+(R86*1*$S$4)</f>
        <v>0</v>
      </c>
      <c r="T86" s="25">
        <v>5</v>
      </c>
      <c r="U86" s="26">
        <v>1</v>
      </c>
      <c r="V86" s="10">
        <f>($V$4*(IF(T86=1,5,IF(T86=2,3,IF(T86=3,1.8,IF(T86=5,1.08,IF(T86=9,0.75,IF(T86=17,0.53,IF(T86=33,0.37,IF(T86&gt;=65,0.26,0))))))))))+(U86*1*$V$4)</f>
        <v>8.32</v>
      </c>
      <c r="W86" s="40"/>
      <c r="X86" s="41"/>
      <c r="Y86" s="21">
        <f>($Y$4*(IF(W86=1,5,IF(W86=2,3,IF(W86=3,1.8,IF(W86=5,1.08,IF(W86=9,0.75,IF(W86=17,0.53,IF(W86=33,0.37,IF(W86&gt;=65,0.26,0))))))))))+(X86*1*$Y$4)</f>
        <v>0</v>
      </c>
      <c r="Z86" s="25"/>
      <c r="AA86" s="26"/>
      <c r="AB86" s="10">
        <f>($AB$4*(IF(Z86=1,5,IF(Z86=2,3,IF(Z86=3,1.8,IF(Z86=5,1.08,IF(Z86=9,0.75,IF(Z86=17,0.53,IF(Z86=33,0.37,IF(Z86&gt;=65,0.26,0))))))))))+(AA86*1*$AB$4)</f>
        <v>0</v>
      </c>
      <c r="AC86" s="40"/>
      <c r="AD86" s="41"/>
      <c r="AE86" s="21">
        <f>($AE$4*(IF(AC86=1,5,IF(AC86=2,3,IF(AC86=3,1.8,IF(AC86=5,1.08,IF(AC86=9,0.75,IF(AC86=17,0.53,IF(AC86=33,0.37,IF(AC86&gt;=65,0.26,0))))))))))+(AD86*1*$AE$4)</f>
        <v>0</v>
      </c>
      <c r="AF86" s="25"/>
      <c r="AG86" s="26"/>
      <c r="AH86" s="10">
        <f>($AH$4*(IF(AF86=1,5,IF(AF86=2,3,IF(AF86=3,1.8,IF(AF86=5,1.08,IF(AF86=9,0.75,IF(AF86=17,0.53,IF(AF86=33,0.37,IF(AF86&gt;=65,0.26,0))))))))))+(AG86*1*$AH$4)</f>
        <v>0</v>
      </c>
      <c r="AI86" s="40"/>
      <c r="AJ86" s="41"/>
      <c r="AK86" s="21">
        <f>($AK$4*(IF(AI86=1,5,IF(AI86=2,3,IF(AI86=3,1.8,IF(AI86=5,1.08,IF(AI86=9,0.75,IF(AI86=17,0.53,IF(AI86=33,0.37,IF(AI86&gt;=65,0.26,0))))))))))+(AJ86*1*$AK$4)</f>
        <v>0</v>
      </c>
      <c r="AL86" s="25"/>
      <c r="AM86" s="26"/>
      <c r="AN86" s="10">
        <f>($AN$4*(IF(AL86=1,5,IF(AL86=2,3,IF(AL86=3,1.8,IF(AL86=5,1.08,IF(AL86=9,0.75,IF(AL86=17,0.53,IF(AL86=33,0.37,IF(AL86&gt;=65,0.26,0))))))))))+(AM86*1*$AN$4)</f>
        <v>0</v>
      </c>
      <c r="AO86" s="24">
        <f>J86+G86+M86+P86+Y86+S86+AB86+V86+AE86+AH86+AK86+AN86</f>
        <v>22.5</v>
      </c>
      <c r="AP86" s="57">
        <f>J86+M86+S86+AB86+AK86+AN86</f>
        <v>0</v>
      </c>
      <c r="AQ86" s="58" t="str">
        <f>IF(AP86&gt;=60,"TAK","NIE")</f>
        <v>NIE</v>
      </c>
    </row>
    <row r="87" spans="1:43" x14ac:dyDescent="0.15">
      <c r="A87" s="12">
        <v>82</v>
      </c>
      <c r="B87" s="13" t="s">
        <v>569</v>
      </c>
      <c r="C87" s="13" t="s">
        <v>62</v>
      </c>
      <c r="D87" s="34">
        <v>2001</v>
      </c>
      <c r="E87" s="14">
        <v>-73</v>
      </c>
      <c r="F87" s="15" t="s">
        <v>21</v>
      </c>
      <c r="G87" s="21">
        <v>0</v>
      </c>
      <c r="H87" s="25"/>
      <c r="I87" s="26"/>
      <c r="J87" s="10">
        <f>($J$4*(IF(H87=1,5,IF(H87=2,3,IF(H87=3,1.8,IF(H87=5,1.08,IF(H87=9,0.75,IF(H87=17,0.53,IF(H87=33,0.37,IF(H87&gt;=65,0.26,0))))))))))+(I87*1*$J$4)</f>
        <v>0</v>
      </c>
      <c r="K87" s="40"/>
      <c r="L87" s="41"/>
      <c r="M87" s="21">
        <f>($M$4*(IF(K87=1,5,IF(K87=2,3,IF(K87=3,1.8,IF(K87=5,1.08,IF(K87=9,0.75,IF(K87=17,0.53,IF(K87=33,0.37,IF(K87&gt;=65,0.26,0))))))))))+(L87*1*$M$4)</f>
        <v>0</v>
      </c>
      <c r="N87" s="25"/>
      <c r="O87" s="26"/>
      <c r="P87" s="10">
        <f>($P$4*(IF(N87=1,5,IF(N87=2,3,IF(N87=3,1.8,IF(N87=5,1.08,IF(N87=9,0.75,IF(N87=17,0.53,IF(N87=33,0.37,IF(N87&gt;=65,0.26,0))))))))))+(O87*1*$P$4)</f>
        <v>0</v>
      </c>
      <c r="Q87" s="40"/>
      <c r="R87" s="41"/>
      <c r="S87" s="21">
        <f>($S$4*(IF(Q87=1,5,IF(Q87=2,3,IF(Q87=3,1.8,IF(Q87=5,1.08,IF(Q87=9,0.75,IF(Q87=17,0.53,IF(Q87=33,0.37,IF(Q87&gt;=65,0.26,0))))))))))+(R87*1*$S$4)</f>
        <v>0</v>
      </c>
      <c r="T87" s="25"/>
      <c r="U87" s="26"/>
      <c r="V87" s="10">
        <f>($V$4*(IF(T87=1,5,IF(T87=2,3,IF(T87=3,1.8,IF(T87=5,1.08,IF(T87=9,0.75,IF(T87=17,0.53,IF(T87=33,0.37,IF(T87&gt;=65,0.26,0))))))))))+(U87*1*$V$4)</f>
        <v>0</v>
      </c>
      <c r="W87" s="40"/>
      <c r="X87" s="41"/>
      <c r="Y87" s="21">
        <f>($Y$4*(IF(W87=1,5,IF(W87=2,3,IF(W87=3,1.8,IF(W87=5,1.08,IF(W87=9,0.75,IF(W87=17,0.53,IF(W87=33,0.37,IF(W87&gt;=65,0.26,0))))))))))+(X87*1*$Y$4)</f>
        <v>0</v>
      </c>
      <c r="Z87" s="25"/>
      <c r="AA87" s="26"/>
      <c r="AB87" s="10">
        <f>($AB$4*(IF(Z87=1,5,IF(Z87=2,3,IF(Z87=3,1.8,IF(Z87=5,1.08,IF(Z87=9,0.75,IF(Z87=17,0.53,IF(Z87=33,0.37,IF(Z87&gt;=65,0.26,0))))))))))+(AA87*1*$AB$4)</f>
        <v>0</v>
      </c>
      <c r="AC87" s="40"/>
      <c r="AD87" s="41"/>
      <c r="AE87" s="21">
        <f>($AE$4*(IF(AC87=1,5,IF(AC87=2,3,IF(AC87=3,1.8,IF(AC87=5,1.08,IF(AC87=9,0.75,IF(AC87=17,0.53,IF(AC87=33,0.37,IF(AC87&gt;=65,0.26,0))))))))))+(AD87*1*$AE$4)</f>
        <v>0</v>
      </c>
      <c r="AF87" s="25">
        <v>5</v>
      </c>
      <c r="AG87" s="26">
        <v>1</v>
      </c>
      <c r="AH87" s="10">
        <f>($AH$4*(IF(AF87=1,5,IF(AF87=2,3,IF(AF87=3,1.8,IF(AF87=5,1.08,IF(AF87=9,0.75,IF(AF87=17,0.53,IF(AF87=33,0.37,IF(AF87&gt;=65,0.26,0))))))))))+(AG87*1*$AH$4)</f>
        <v>8.32</v>
      </c>
      <c r="AI87" s="40">
        <v>1</v>
      </c>
      <c r="AJ87" s="41">
        <v>2</v>
      </c>
      <c r="AK87" s="21">
        <f>($AK$4*(IF(AI87=1,5,IF(AI87=2,3,IF(AI87=3,1.8,IF(AI87=5,1.08,IF(AI87=9,0.75,IF(AI87=17,0.53,IF(AI87=33,0.37,IF(AI87&gt;=65,0.26,0))))))))))+(AJ87*1*$AK$4)</f>
        <v>14</v>
      </c>
      <c r="AL87" s="25"/>
      <c r="AM87" s="26"/>
      <c r="AN87" s="10">
        <f>($AN$4*(IF(AL87=1,5,IF(AL87=2,3,IF(AL87=3,1.8,IF(AL87=5,1.08,IF(AL87=9,0.75,IF(AL87=17,0.53,IF(AL87=33,0.37,IF(AL87&gt;=65,0.26,0))))))))))+(AM87*1*$AN$4)</f>
        <v>0</v>
      </c>
      <c r="AO87" s="24">
        <f>J87+G87+M87+P87+Y87+S87+AB87+V87+AE87+AH87+AK87+AN87</f>
        <v>22.32</v>
      </c>
      <c r="AP87" s="57">
        <f>J87+M87+S87+AB87+AK87+AN87</f>
        <v>14</v>
      </c>
      <c r="AQ87" s="58" t="str">
        <f>IF(AP87&gt;=60,"TAK","NIE")</f>
        <v>NIE</v>
      </c>
    </row>
    <row r="88" spans="1:43" x14ac:dyDescent="0.15">
      <c r="A88" s="12">
        <v>83</v>
      </c>
      <c r="B88" s="13" t="s">
        <v>467</v>
      </c>
      <c r="C88" s="13" t="s">
        <v>6</v>
      </c>
      <c r="D88" s="34">
        <v>2002</v>
      </c>
      <c r="E88" s="14">
        <v>-49</v>
      </c>
      <c r="F88" s="14" t="s">
        <v>22</v>
      </c>
      <c r="G88" s="21">
        <v>0</v>
      </c>
      <c r="H88" s="25"/>
      <c r="I88" s="26"/>
      <c r="J88" s="10">
        <f>($J$4*(IF(H88=1,5,IF(H88=2,3,IF(H88=3,1.8,IF(H88=5,1.08,IF(H88=9,0.75,IF(H88=17,0.53,IF(H88=33,0.37,IF(H88&gt;=65,0.26,0))))))))))+(I88*1*$J$4)</f>
        <v>0</v>
      </c>
      <c r="K88" s="40"/>
      <c r="L88" s="41"/>
      <c r="M88" s="21">
        <f>($M$4*(IF(K88=1,5,IF(K88=2,3,IF(K88=3,1.8,IF(K88=5,1.08,IF(K88=9,0.75,IF(K88=17,0.53,IF(K88=33,0.37,IF(K88&gt;=65,0.26,0))))))))))+(L88*1*$M$4)</f>
        <v>0</v>
      </c>
      <c r="N88" s="25">
        <v>17</v>
      </c>
      <c r="O88" s="26">
        <v>0</v>
      </c>
      <c r="P88" s="10">
        <f>($P$4*(IF(N88=1,5,IF(N88=2,3,IF(N88=3,1.8,IF(N88=5,1.08,IF(N88=9,0.75,IF(N88=17,0.53,IF(N88=33,0.37,IF(N88&gt;=65,0.26,0))))))))))+(O88*1*$P$4)</f>
        <v>2.12</v>
      </c>
      <c r="Q88" s="40"/>
      <c r="R88" s="41"/>
      <c r="S88" s="21">
        <f>($S$4*(IF(Q88=1,5,IF(Q88=2,3,IF(Q88=3,1.8,IF(Q88=5,1.08,IF(Q88=9,0.75,IF(Q88=17,0.53,IF(Q88=33,0.37,IF(Q88&gt;=65,0.26,0))))))))))+(R88*1*$S$4)</f>
        <v>0</v>
      </c>
      <c r="T88" s="25"/>
      <c r="U88" s="26"/>
      <c r="V88" s="10">
        <f>($V$4*(IF(T88=1,5,IF(T88=2,3,IF(T88=3,1.8,IF(T88=5,1.08,IF(T88=9,0.75,IF(T88=17,0.53,IF(T88=33,0.37,IF(T88&gt;=65,0.26,0))))))))))+(U88*1*$V$4)</f>
        <v>0</v>
      </c>
      <c r="W88" s="40"/>
      <c r="X88" s="41"/>
      <c r="Y88" s="21">
        <f>($Y$4*(IF(W88=1,5,IF(W88=2,3,IF(W88=3,1.8,IF(W88=5,1.08,IF(W88=9,0.75,IF(W88=17,0.53,IF(W88=33,0.37,IF(W88&gt;=65,0.26,0))))))))))+(X88*1*$Y$4)</f>
        <v>0</v>
      </c>
      <c r="Z88" s="25"/>
      <c r="AA88" s="26"/>
      <c r="AB88" s="10">
        <f>($AB$4*(IF(Z88=1,5,IF(Z88=2,3,IF(Z88=3,1.8,IF(Z88=5,1.08,IF(Z88=9,0.75,IF(Z88=17,0.53,IF(Z88=33,0.37,IF(Z88&gt;=65,0.26,0))))))))))+(AA88*1*$AB$4)</f>
        <v>0</v>
      </c>
      <c r="AC88" s="40">
        <v>2</v>
      </c>
      <c r="AD88" s="41">
        <v>2</v>
      </c>
      <c r="AE88" s="21">
        <f>($AE$4*(IF(AC88=1,5,IF(AC88=2,3,IF(AC88=3,1.8,IF(AC88=5,1.08,IF(AC88=9,0.75,IF(AC88=17,0.53,IF(AC88=33,0.37,IF(AC88&gt;=65,0.26,0))))))))))+(AD88*1*$AE$4)</f>
        <v>20</v>
      </c>
      <c r="AF88" s="25"/>
      <c r="AG88" s="26"/>
      <c r="AH88" s="10">
        <f>($AH$4*(IF(AF88=1,5,IF(AF88=2,3,IF(AF88=3,1.8,IF(AF88=5,1.08,IF(AF88=9,0.75,IF(AF88=17,0.53,IF(AF88=33,0.37,IF(AF88&gt;=65,0.26,0))))))))))+(AG88*1*$AH$4)</f>
        <v>0</v>
      </c>
      <c r="AI88" s="40"/>
      <c r="AJ88" s="41"/>
      <c r="AK88" s="21">
        <f>($AK$4*(IF(AI88=1,5,IF(AI88=2,3,IF(AI88=3,1.8,IF(AI88=5,1.08,IF(AI88=9,0.75,IF(AI88=17,0.53,IF(AI88=33,0.37,IF(AI88&gt;=65,0.26,0))))))))))+(AJ88*1*$AK$4)</f>
        <v>0</v>
      </c>
      <c r="AL88" s="25"/>
      <c r="AM88" s="26"/>
      <c r="AN88" s="10">
        <f>($AN$4*(IF(AL88=1,5,IF(AL88=2,3,IF(AL88=3,1.8,IF(AL88=5,1.08,IF(AL88=9,0.75,IF(AL88=17,0.53,IF(AL88=33,0.37,IF(AL88&gt;=65,0.26,0))))))))))+(AM88*1*$AN$4)</f>
        <v>0</v>
      </c>
      <c r="AO88" s="24">
        <f>J88+G88+M88+P88+Y88+S88+AB88+V88+AE88+AH88+AK88+AN88</f>
        <v>22.12</v>
      </c>
      <c r="AP88" s="57">
        <f>J88+M88+S88+AB88+AK88+AN88</f>
        <v>0</v>
      </c>
      <c r="AQ88" s="58" t="str">
        <f>IF(AP88&gt;=60,"TAK","NIE")</f>
        <v>NIE</v>
      </c>
    </row>
    <row r="89" spans="1:43" x14ac:dyDescent="0.15">
      <c r="A89" s="12">
        <v>84</v>
      </c>
      <c r="B89" s="12" t="s">
        <v>355</v>
      </c>
      <c r="C89" s="12" t="s">
        <v>77</v>
      </c>
      <c r="D89" s="14">
        <v>2003</v>
      </c>
      <c r="E89" s="14">
        <v>-48</v>
      </c>
      <c r="F89" s="14" t="s">
        <v>21</v>
      </c>
      <c r="G89" s="21">
        <v>0</v>
      </c>
      <c r="H89" s="26">
        <v>2</v>
      </c>
      <c r="I89" s="26">
        <v>0</v>
      </c>
      <c r="J89" s="10">
        <f>($J$4*(IF(H89=1,5,IF(H89=2,3,IF(H89=3,1.8,IF(H89=5,1.08,IF(H89=9,0.75,IF(H89=17,0.53,IF(H89=33,0.37,IF(H89&gt;=65,0.26,0))))))))))+(I89*1*$J$4)</f>
        <v>6</v>
      </c>
      <c r="K89" s="41">
        <v>2</v>
      </c>
      <c r="L89" s="41">
        <v>0</v>
      </c>
      <c r="M89" s="21">
        <f>($M$4*(IF(K89=1,5,IF(K89=2,3,IF(K89=3,1.8,IF(K89=5,1.08,IF(K89=9,0.75,IF(K89=17,0.53,IF(K89=33,0.37,IF(K89&gt;=65,0.26,0))))))))))+(L89*1*$M$4)</f>
        <v>6</v>
      </c>
      <c r="N89" s="26"/>
      <c r="O89" s="26"/>
      <c r="P89" s="10">
        <f>($P$4*(IF(N89=1,5,IF(N89=2,3,IF(N89=3,1.8,IF(N89=5,1.08,IF(N89=9,0.75,IF(N89=17,0.53,IF(N89=33,0.37,IF(N89&gt;=65,0.26,0))))))))))+(O89*1*$P$4)</f>
        <v>0</v>
      </c>
      <c r="Q89" s="41">
        <v>2</v>
      </c>
      <c r="R89" s="41">
        <v>1</v>
      </c>
      <c r="S89" s="21">
        <f>($S$4*(IF(Q89=1,5,IF(Q89=2,3,IF(Q89=3,1.8,IF(Q89=5,1.08,IF(Q89=9,0.75,IF(Q89=17,0.53,IF(Q89=33,0.37,IF(Q89&gt;=65,0.26,0))))))))))+(R89*1*$S$4)</f>
        <v>4</v>
      </c>
      <c r="T89" s="26"/>
      <c r="U89" s="26"/>
      <c r="V89" s="10">
        <f>($V$4*(IF(T89=1,5,IF(T89=2,3,IF(T89=3,1.8,IF(T89=5,1.08,IF(T89=9,0.75,IF(T89=17,0.53,IF(T89=33,0.37,IF(T89&gt;=65,0.26,0))))))))))+(U89*1*$V$4)</f>
        <v>0</v>
      </c>
      <c r="W89" s="41"/>
      <c r="X89" s="41"/>
      <c r="Y89" s="21">
        <f>($Y$4*(IF(W89=1,5,IF(W89=2,3,IF(W89=3,1.8,IF(W89=5,1.08,IF(W89=9,0.75,IF(W89=17,0.53,IF(W89=33,0.37,IF(W89&gt;=65,0.26,0))))))))))+(X89*1*$Y$4)</f>
        <v>0</v>
      </c>
      <c r="Z89" s="26">
        <v>3</v>
      </c>
      <c r="AA89" s="26">
        <v>0</v>
      </c>
      <c r="AB89" s="10">
        <f>($AB$4*(IF(Z89=1,5,IF(Z89=2,3,IF(Z89=3,1.8,IF(Z89=5,1.08,IF(Z89=9,0.75,IF(Z89=17,0.53,IF(Z89=33,0.37,IF(Z89&gt;=65,0.26,0))))))))))+(AA89*1*$AB$4)</f>
        <v>1.8</v>
      </c>
      <c r="AC89" s="41">
        <v>5</v>
      </c>
      <c r="AD89" s="41">
        <v>0</v>
      </c>
      <c r="AE89" s="21">
        <f>($AE$4*(IF(AC89=1,5,IF(AC89=2,3,IF(AC89=3,1.8,IF(AC89=5,1.08,IF(AC89=9,0.75,IF(AC89=17,0.53,IF(AC89=33,0.37,IF(AC89&gt;=65,0.26,0))))))))))+(AD89*1*$AE$4)</f>
        <v>4.32</v>
      </c>
      <c r="AF89" s="26"/>
      <c r="AG89" s="26"/>
      <c r="AH89" s="10">
        <f>($AH$4*(IF(AF89=1,5,IF(AF89=2,3,IF(AF89=3,1.8,IF(AF89=5,1.08,IF(AF89=9,0.75,IF(AF89=17,0.53,IF(AF89=33,0.37,IF(AF89&gt;=65,0.26,0))))))))))+(AG89*1*$AH$4)</f>
        <v>0</v>
      </c>
      <c r="AI89" s="41"/>
      <c r="AJ89" s="41"/>
      <c r="AK89" s="21">
        <f>($AK$4*(IF(AI89=1,5,IF(AI89=2,3,IF(AI89=3,1.8,IF(AI89=5,1.08,IF(AI89=9,0.75,IF(AI89=17,0.53,IF(AI89=33,0.37,IF(AI89&gt;=65,0.26,0))))))))))+(AJ89*1*$AK$4)</f>
        <v>0</v>
      </c>
      <c r="AL89" s="26"/>
      <c r="AM89" s="26"/>
      <c r="AN89" s="10">
        <f>($AN$4*(IF(AL89=1,5,IF(AL89=2,3,IF(AL89=3,1.8,IF(AL89=5,1.08,IF(AL89=9,0.75,IF(AL89=17,0.53,IF(AL89=33,0.37,IF(AL89&gt;=65,0.26,0))))))))))+(AM89*1*$AN$4)</f>
        <v>0</v>
      </c>
      <c r="AO89" s="24">
        <f>J89+G89+M89+P89+Y89+S89+AB89+V89+AE89+AH89+AK89+AN89</f>
        <v>22.12</v>
      </c>
      <c r="AP89" s="57">
        <f>J89+M89+S89+AB89+AK89+AN89</f>
        <v>17.8</v>
      </c>
      <c r="AQ89" s="58" t="str">
        <f>IF(AP89&gt;=60,"TAK","NIE")</f>
        <v>NIE</v>
      </c>
    </row>
    <row r="90" spans="1:43" x14ac:dyDescent="0.15">
      <c r="A90" s="12">
        <v>85</v>
      </c>
      <c r="B90" s="13" t="s">
        <v>56</v>
      </c>
      <c r="C90" s="13" t="s">
        <v>75</v>
      </c>
      <c r="D90" s="34">
        <v>2002</v>
      </c>
      <c r="E90" s="14">
        <v>-44</v>
      </c>
      <c r="F90" s="14" t="s">
        <v>22</v>
      </c>
      <c r="G90" s="21">
        <v>1.8960000000000001</v>
      </c>
      <c r="H90" s="25"/>
      <c r="I90" s="26"/>
      <c r="J90" s="10">
        <f>($J$4*(IF(H90=1,5,IF(H90=2,3,IF(H90=3,1.8,IF(H90=5,1.08,IF(H90=9,0.75,IF(H90=17,0.53,IF(H90=33,0.37,IF(H90&gt;=65,0.26,0))))))))))+(I90*1*$J$4)</f>
        <v>0</v>
      </c>
      <c r="K90" s="40"/>
      <c r="L90" s="41"/>
      <c r="M90" s="21">
        <f>($M$4*(IF(K90=1,5,IF(K90=2,3,IF(K90=3,1.8,IF(K90=5,1.08,IF(K90=9,0.75,IF(K90=17,0.53,IF(K90=33,0.37,IF(K90&gt;=65,0.26,0))))))))))+(L90*1*$M$4)</f>
        <v>0</v>
      </c>
      <c r="N90" s="25"/>
      <c r="O90" s="26"/>
      <c r="P90" s="10">
        <f>($P$4*(IF(N90=1,5,IF(N90=2,3,IF(N90=3,1.8,IF(N90=5,1.08,IF(N90=9,0.75,IF(N90=17,0.53,IF(N90=33,0.37,IF(N90&gt;=65,0.26,0))))))))))+(O90*1*$P$4)</f>
        <v>0</v>
      </c>
      <c r="Q90" s="40"/>
      <c r="R90" s="41"/>
      <c r="S90" s="21">
        <f>($S$4*(IF(Q90=1,5,IF(Q90=2,3,IF(Q90=3,1.8,IF(Q90=5,1.08,IF(Q90=9,0.75,IF(Q90=17,0.53,IF(Q90=33,0.37,IF(Q90&gt;=65,0.26,0))))))))))+(R90*1*$S$4)</f>
        <v>0</v>
      </c>
      <c r="T90" s="25"/>
      <c r="U90" s="26"/>
      <c r="V90" s="10">
        <f>($V$4*(IF(T90=1,5,IF(T90=2,3,IF(T90=3,1.8,IF(T90=5,1.08,IF(T90=9,0.75,IF(T90=17,0.53,IF(T90=33,0.37,IF(T90&gt;=65,0.26,0))))))))))+(U90*1*$V$4)</f>
        <v>0</v>
      </c>
      <c r="W90" s="40"/>
      <c r="X90" s="41"/>
      <c r="Y90" s="21">
        <f>($Y$4*(IF(W90=1,5,IF(W90=2,3,IF(W90=3,1.8,IF(W90=5,1.08,IF(W90=9,0.75,IF(W90=17,0.53,IF(W90=33,0.37,IF(W90&gt;=65,0.26,0))))))))))+(X90*1*$Y$4)</f>
        <v>0</v>
      </c>
      <c r="Z90" s="25"/>
      <c r="AA90" s="26"/>
      <c r="AB90" s="10">
        <f>($AB$4*(IF(Z90=1,5,IF(Z90=2,3,IF(Z90=3,1.8,IF(Z90=5,1.08,IF(Z90=9,0.75,IF(Z90=17,0.53,IF(Z90=33,0.37,IF(Z90&gt;=65,0.26,0))))))))))+(AA90*1*$AB$4)</f>
        <v>0</v>
      </c>
      <c r="AC90" s="40">
        <v>1</v>
      </c>
      <c r="AD90" s="41">
        <v>0</v>
      </c>
      <c r="AE90" s="21">
        <f>($AE$4*(IF(AC90=1,5,IF(AC90=2,3,IF(AC90=3,1.8,IF(AC90=5,1.08,IF(AC90=9,0.75,IF(AC90=17,0.53,IF(AC90=33,0.37,IF(AC90&gt;=65,0.26,0))))))))))+(AD90*1*$AE$4)</f>
        <v>20</v>
      </c>
      <c r="AF90" s="25"/>
      <c r="AG90" s="26"/>
      <c r="AH90" s="10">
        <f>($AH$4*(IF(AF90=1,5,IF(AF90=2,3,IF(AF90=3,1.8,IF(AF90=5,1.08,IF(AF90=9,0.75,IF(AF90=17,0.53,IF(AF90=33,0.37,IF(AF90&gt;=65,0.26,0))))))))))+(AG90*1*$AH$4)</f>
        <v>0</v>
      </c>
      <c r="AI90" s="40"/>
      <c r="AJ90" s="41"/>
      <c r="AK90" s="21">
        <f>($AK$4*(IF(AI90=1,5,IF(AI90=2,3,IF(AI90=3,1.8,IF(AI90=5,1.08,IF(AI90=9,0.75,IF(AI90=17,0.53,IF(AI90=33,0.37,IF(AI90&gt;=65,0.26,0))))))))))+(AJ90*1*$AK$4)</f>
        <v>0</v>
      </c>
      <c r="AL90" s="25"/>
      <c r="AM90" s="26"/>
      <c r="AN90" s="10">
        <f>($AN$4*(IF(AL90=1,5,IF(AL90=2,3,IF(AL90=3,1.8,IF(AL90=5,1.08,IF(AL90=9,0.75,IF(AL90=17,0.53,IF(AL90=33,0.37,IF(AL90&gt;=65,0.26,0))))))))))+(AM90*1*$AN$4)</f>
        <v>0</v>
      </c>
      <c r="AO90" s="24">
        <f>J90+G90+M90+P90+Y90+S90+AB90+V90+AE90+AH90+AK90+AN90</f>
        <v>21.896000000000001</v>
      </c>
      <c r="AP90" s="57">
        <f>J90+M90+S90+AB90+AK90+AN90</f>
        <v>0</v>
      </c>
      <c r="AQ90" s="58" t="str">
        <f>IF(AP90&gt;=60,"TAK","NIE")</f>
        <v>NIE</v>
      </c>
    </row>
    <row r="91" spans="1:43" x14ac:dyDescent="0.15">
      <c r="A91" s="12">
        <v>86</v>
      </c>
      <c r="B91" s="12" t="s">
        <v>320</v>
      </c>
      <c r="C91" s="12" t="s">
        <v>84</v>
      </c>
      <c r="D91" s="14">
        <v>2003</v>
      </c>
      <c r="E91" s="14">
        <v>-45</v>
      </c>
      <c r="F91" s="14" t="s">
        <v>21</v>
      </c>
      <c r="G91" s="21">
        <v>0</v>
      </c>
      <c r="H91" s="26">
        <v>5</v>
      </c>
      <c r="I91" s="26">
        <v>0</v>
      </c>
      <c r="J91" s="10">
        <f>($J$4*(IF(H91=1,5,IF(H91=2,3,IF(H91=3,1.8,IF(H91=5,1.08,IF(H91=9,0.75,IF(H91=17,0.53,IF(H91=33,0.37,IF(H91&gt;=65,0.26,0))))))))))+(I91*1*$J$4)</f>
        <v>2.16</v>
      </c>
      <c r="K91" s="41">
        <v>3</v>
      </c>
      <c r="L91" s="41">
        <v>0</v>
      </c>
      <c r="M91" s="21">
        <f>($M$4*(IF(K91=1,5,IF(K91=2,3,IF(K91=3,1.8,IF(K91=5,1.08,IF(K91=9,0.75,IF(K91=17,0.53,IF(K91=33,0.37,IF(K91&gt;=65,0.26,0))))))))))+(L91*1*$M$4)</f>
        <v>3.6</v>
      </c>
      <c r="N91" s="26"/>
      <c r="O91" s="26"/>
      <c r="P91" s="10">
        <f>($P$4*(IF(N91=1,5,IF(N91=2,3,IF(N91=3,1.8,IF(N91=5,1.08,IF(N91=9,0.75,IF(N91=17,0.53,IF(N91=33,0.37,IF(N91&gt;=65,0.26,0))))))))))+(O91*1*$P$4)</f>
        <v>0</v>
      </c>
      <c r="Q91" s="41">
        <v>3</v>
      </c>
      <c r="R91" s="41">
        <v>0</v>
      </c>
      <c r="S91" s="21">
        <f>($S$4*(IF(Q91=1,5,IF(Q91=2,3,IF(Q91=3,1.8,IF(Q91=5,1.08,IF(Q91=9,0.75,IF(Q91=17,0.53,IF(Q91=33,0.37,IF(Q91&gt;=65,0.26,0))))))))))+(R91*1*$S$4)</f>
        <v>1.8</v>
      </c>
      <c r="T91" s="26"/>
      <c r="U91" s="26"/>
      <c r="V91" s="10">
        <f>($V$4*(IF(T91=1,5,IF(T91=2,3,IF(T91=3,1.8,IF(T91=5,1.08,IF(T91=9,0.75,IF(T91=17,0.53,IF(T91=33,0.37,IF(T91&gt;=65,0.26,0))))))))))+(U91*1*$V$4)</f>
        <v>0</v>
      </c>
      <c r="W91" s="41"/>
      <c r="X91" s="41"/>
      <c r="Y91" s="21">
        <f>($Y$4*(IF(W91=1,5,IF(W91=2,3,IF(W91=3,1.8,IF(W91=5,1.08,IF(W91=9,0.75,IF(W91=17,0.53,IF(W91=33,0.37,IF(W91&gt;=65,0.26,0))))))))))+(X91*1*$Y$4)</f>
        <v>0</v>
      </c>
      <c r="Z91" s="26">
        <v>2</v>
      </c>
      <c r="AA91" s="26">
        <v>0</v>
      </c>
      <c r="AB91" s="10">
        <f>($AB$4*(IF(Z91=1,5,IF(Z91=2,3,IF(Z91=3,1.8,IF(Z91=5,1.08,IF(Z91=9,0.75,IF(Z91=17,0.53,IF(Z91=33,0.37,IF(Z91&gt;=65,0.26,0))))))))))+(AA91*1*$AB$4)</f>
        <v>3</v>
      </c>
      <c r="AC91" s="41">
        <v>3</v>
      </c>
      <c r="AD91" s="41">
        <v>1</v>
      </c>
      <c r="AE91" s="21">
        <f>($AE$4*(IF(AC91=1,5,IF(AC91=2,3,IF(AC91=3,1.8,IF(AC91=5,1.08,IF(AC91=9,0.75,IF(AC91=17,0.53,IF(AC91=33,0.37,IF(AC91&gt;=65,0.26,0))))))))))+(AD91*1*$AE$4)</f>
        <v>11.2</v>
      </c>
      <c r="AF91" s="26"/>
      <c r="AG91" s="26"/>
      <c r="AH91" s="10">
        <f>($AH$4*(IF(AF91=1,5,IF(AF91=2,3,IF(AF91=3,1.8,IF(AF91=5,1.08,IF(AF91=9,0.75,IF(AF91=17,0.53,IF(AF91=33,0.37,IF(AF91&gt;=65,0.26,0))))))))))+(AG91*1*$AH$4)</f>
        <v>0</v>
      </c>
      <c r="AI91" s="41"/>
      <c r="AJ91" s="41"/>
      <c r="AK91" s="21">
        <f>($AK$4*(IF(AI91=1,5,IF(AI91=2,3,IF(AI91=3,1.8,IF(AI91=5,1.08,IF(AI91=9,0.75,IF(AI91=17,0.53,IF(AI91=33,0.37,IF(AI91&gt;=65,0.26,0))))))))))+(AJ91*1*$AK$4)</f>
        <v>0</v>
      </c>
      <c r="AL91" s="26"/>
      <c r="AM91" s="26"/>
      <c r="AN91" s="10">
        <f>($AN$4*(IF(AL91=1,5,IF(AL91=2,3,IF(AL91=3,1.8,IF(AL91=5,1.08,IF(AL91=9,0.75,IF(AL91=17,0.53,IF(AL91=33,0.37,IF(AL91&gt;=65,0.26,0))))))))))+(AM91*1*$AN$4)</f>
        <v>0</v>
      </c>
      <c r="AO91" s="24">
        <f>J91+G91+M91+P91+Y91+S91+AB91+V91+AE91+AH91+AK91+AN91</f>
        <v>21.759999999999998</v>
      </c>
      <c r="AP91" s="57">
        <f>J91+M91+S91+AB91+AK91+AN91</f>
        <v>10.559999999999999</v>
      </c>
      <c r="AQ91" s="58" t="str">
        <f>IF(AP91&gt;=60,"TAK","NIE")</f>
        <v>NIE</v>
      </c>
    </row>
    <row r="92" spans="1:43" x14ac:dyDescent="0.15">
      <c r="A92" s="12">
        <v>87</v>
      </c>
      <c r="B92" s="13" t="s">
        <v>344</v>
      </c>
      <c r="C92" s="13" t="s">
        <v>70</v>
      </c>
      <c r="D92" s="34">
        <v>2003</v>
      </c>
      <c r="E92" s="14">
        <v>-68</v>
      </c>
      <c r="F92" s="15" t="s">
        <v>21</v>
      </c>
      <c r="G92" s="21">
        <v>0</v>
      </c>
      <c r="H92" s="25">
        <v>3</v>
      </c>
      <c r="I92" s="26">
        <v>1</v>
      </c>
      <c r="J92" s="10">
        <f>($J$4*(IF(H92=1,5,IF(H92=2,3,IF(H92=3,1.8,IF(H92=5,1.08,IF(H92=9,0.75,IF(H92=17,0.53,IF(H92=33,0.37,IF(H92&gt;=65,0.26,0))))))))))+(I92*1*$J$4)</f>
        <v>5.6</v>
      </c>
      <c r="K92" s="40">
        <v>3</v>
      </c>
      <c r="L92" s="41">
        <v>1</v>
      </c>
      <c r="M92" s="21">
        <f>($M$4*(IF(K92=1,5,IF(K92=2,3,IF(K92=3,1.8,IF(K92=5,1.08,IF(K92=9,0.75,IF(K92=17,0.53,IF(K92=33,0.37,IF(K92&gt;=65,0.26,0))))))))))+(L92*1*$M$4)</f>
        <v>5.6</v>
      </c>
      <c r="N92" s="25">
        <v>17</v>
      </c>
      <c r="O92" s="26">
        <v>0</v>
      </c>
      <c r="P92" s="10">
        <f>($P$4*(IF(N92=1,5,IF(N92=2,3,IF(N92=3,1.8,IF(N92=5,1.08,IF(N92=9,0.75,IF(N92=17,0.53,IF(N92=33,0.37,IF(N92&gt;=65,0.26,0))))))))))+(O92*1*$P$4)</f>
        <v>2.12</v>
      </c>
      <c r="Q92" s="40"/>
      <c r="R92" s="41"/>
      <c r="S92" s="21">
        <f>($S$4*(IF(Q92=1,5,IF(Q92=2,3,IF(Q92=3,1.8,IF(Q92=5,1.08,IF(Q92=9,0.75,IF(Q92=17,0.53,IF(Q92=33,0.37,IF(Q92&gt;=65,0.26,0))))))))))+(R92*1*$S$4)</f>
        <v>0</v>
      </c>
      <c r="T92" s="25">
        <v>9</v>
      </c>
      <c r="U92" s="26">
        <v>0</v>
      </c>
      <c r="V92" s="10">
        <f>($V$4*(IF(T92=1,5,IF(T92=2,3,IF(T92=3,1.8,IF(T92=5,1.08,IF(T92=9,0.75,IF(T92=17,0.53,IF(T92=33,0.37,IF(T92&gt;=65,0.26,0))))))))))+(U92*1*$V$4)</f>
        <v>3</v>
      </c>
      <c r="W92" s="40"/>
      <c r="X92" s="41"/>
      <c r="Y92" s="21">
        <f>($Y$4*(IF(W92=1,5,IF(W92=2,3,IF(W92=3,1.8,IF(W92=5,1.08,IF(W92=9,0.75,IF(W92=17,0.53,IF(W92=33,0.37,IF(W92&gt;=65,0.26,0))))))))))+(X92*1*$Y$4)</f>
        <v>0</v>
      </c>
      <c r="Z92" s="25">
        <v>5</v>
      </c>
      <c r="AA92" s="26">
        <v>0</v>
      </c>
      <c r="AB92" s="10">
        <f>($AB$4*(IF(Z92=1,5,IF(Z92=2,3,IF(Z92=3,1.8,IF(Z92=5,1.08,IF(Z92=9,0.75,IF(Z92=17,0.53,IF(Z92=33,0.37,IF(Z92&gt;=65,0.26,0))))))))))+(AA92*1*$AB$4)</f>
        <v>1.08</v>
      </c>
      <c r="AC92" s="40">
        <v>5</v>
      </c>
      <c r="AD92" s="41">
        <v>0</v>
      </c>
      <c r="AE92" s="21">
        <f>($AE$4*(IF(AC92=1,5,IF(AC92=2,3,IF(AC92=3,1.8,IF(AC92=5,1.08,IF(AC92=9,0.75,IF(AC92=17,0.53,IF(AC92=33,0.37,IF(AC92&gt;=65,0.26,0))))))))))+(AD92*1*$AE$4)</f>
        <v>4.32</v>
      </c>
      <c r="AF92" s="25"/>
      <c r="AG92" s="26"/>
      <c r="AH92" s="10">
        <f>($AH$4*(IF(AF92=1,5,IF(AF92=2,3,IF(AF92=3,1.8,IF(AF92=5,1.08,IF(AF92=9,0.75,IF(AF92=17,0.53,IF(AF92=33,0.37,IF(AF92&gt;=65,0.26,0))))))))))+(AG92*1*$AH$4)</f>
        <v>0</v>
      </c>
      <c r="AI92" s="40"/>
      <c r="AJ92" s="41"/>
      <c r="AK92" s="21">
        <f>($AK$4*(IF(AI92=1,5,IF(AI92=2,3,IF(AI92=3,1.8,IF(AI92=5,1.08,IF(AI92=9,0.75,IF(AI92=17,0.53,IF(AI92=33,0.37,IF(AI92&gt;=65,0.26,0))))))))))+(AJ92*1*$AK$4)</f>
        <v>0</v>
      </c>
      <c r="AL92" s="25"/>
      <c r="AM92" s="26"/>
      <c r="AN92" s="10">
        <f>($AN$4*(IF(AL92=1,5,IF(AL92=2,3,IF(AL92=3,1.8,IF(AL92=5,1.08,IF(AL92=9,0.75,IF(AL92=17,0.53,IF(AL92=33,0.37,IF(AL92&gt;=65,0.26,0))))))))))+(AM92*1*$AN$4)</f>
        <v>0</v>
      </c>
      <c r="AO92" s="24">
        <f>J92+G92+M92+P92+Y92+S92+AB92+V92+AE92+AH92+AK92+AN92</f>
        <v>21.72</v>
      </c>
      <c r="AP92" s="57">
        <f>J92+M92+S92+AB92+AK92+AN92</f>
        <v>12.28</v>
      </c>
      <c r="AQ92" s="58" t="str">
        <f>IF(AP92&gt;=60,"TAK","NIE")</f>
        <v>NIE</v>
      </c>
    </row>
    <row r="93" spans="1:43" x14ac:dyDescent="0.15">
      <c r="A93" s="12">
        <v>88</v>
      </c>
      <c r="B93" s="13" t="s">
        <v>365</v>
      </c>
      <c r="C93" s="13" t="s">
        <v>0</v>
      </c>
      <c r="D93" s="34">
        <v>2003</v>
      </c>
      <c r="E93" s="14">
        <v>-78</v>
      </c>
      <c r="F93" s="14" t="s">
        <v>21</v>
      </c>
      <c r="G93" s="21">
        <v>0</v>
      </c>
      <c r="H93" s="25">
        <v>3</v>
      </c>
      <c r="I93" s="26">
        <v>1</v>
      </c>
      <c r="J93" s="10">
        <f>($J$4*(IF(H93=1,5,IF(H93=2,3,IF(H93=3,1.8,IF(H93=5,1.08,IF(H93=9,0.75,IF(H93=17,0.53,IF(H93=33,0.37,IF(H93&gt;=65,0.26,0))))))))))+(I93*1*$J$4)</f>
        <v>5.6</v>
      </c>
      <c r="K93" s="40">
        <v>2</v>
      </c>
      <c r="L93" s="41">
        <v>1</v>
      </c>
      <c r="M93" s="21">
        <f>($M$4*(IF(K93=1,5,IF(K93=2,3,IF(K93=3,1.8,IF(K93=5,1.08,IF(K93=9,0.75,IF(K93=17,0.53,IF(K93=33,0.37,IF(K93&gt;=65,0.26,0))))))))))+(L93*1*$M$4)</f>
        <v>8</v>
      </c>
      <c r="N93" s="25"/>
      <c r="O93" s="26"/>
      <c r="P93" s="10">
        <f>($P$4*(IF(N93=1,5,IF(N93=2,3,IF(N93=3,1.8,IF(N93=5,1.08,IF(N93=9,0.75,IF(N93=17,0.53,IF(N93=33,0.37,IF(N93&gt;=65,0.26,0))))))))))+(O93*1*$P$4)</f>
        <v>0</v>
      </c>
      <c r="Q93" s="40">
        <v>3</v>
      </c>
      <c r="R93" s="41">
        <v>0</v>
      </c>
      <c r="S93" s="21">
        <f>($S$4*(IF(Q93=1,5,IF(Q93=2,3,IF(Q93=3,1.8,IF(Q93=5,1.08,IF(Q93=9,0.75,IF(Q93=17,0.53,IF(Q93=33,0.37,IF(Q93&gt;=65,0.26,0))))))))))+(R93*1*$S$4)</f>
        <v>1.8</v>
      </c>
      <c r="T93" s="25"/>
      <c r="U93" s="26"/>
      <c r="V93" s="10">
        <f>($V$4*(IF(T93=1,5,IF(T93=2,3,IF(T93=3,1.8,IF(T93=5,1.08,IF(T93=9,0.75,IF(T93=17,0.53,IF(T93=33,0.37,IF(T93&gt;=65,0.26,0))))))))))+(U93*1*$V$4)</f>
        <v>0</v>
      </c>
      <c r="W93" s="40"/>
      <c r="X93" s="41"/>
      <c r="Y93" s="21">
        <f>($Y$4*(IF(W93=1,5,IF(W93=2,3,IF(W93=3,1.8,IF(W93=5,1.08,IF(W93=9,0.75,IF(W93=17,0.53,IF(W93=33,0.37,IF(W93&gt;=65,0.26,0))))))))))+(X93*1*$Y$4)</f>
        <v>0</v>
      </c>
      <c r="Z93" s="25">
        <v>3</v>
      </c>
      <c r="AA93" s="26">
        <v>0</v>
      </c>
      <c r="AB93" s="10">
        <f>($AB$4*(IF(Z93=1,5,IF(Z93=2,3,IF(Z93=3,1.8,IF(Z93=5,1.08,IF(Z93=9,0.75,IF(Z93=17,0.53,IF(Z93=33,0.37,IF(Z93&gt;=65,0.26,0))))))))))+(AA93*1*$AB$4)</f>
        <v>1.8</v>
      </c>
      <c r="AC93" s="40">
        <v>5</v>
      </c>
      <c r="AD93" s="41">
        <v>0</v>
      </c>
      <c r="AE93" s="21">
        <f>($AE$4*(IF(AC93=1,5,IF(AC93=2,3,IF(AC93=3,1.8,IF(AC93=5,1.08,IF(AC93=9,0.75,IF(AC93=17,0.53,IF(AC93=33,0.37,IF(AC93&gt;=65,0.26,0))))))))))+(AD93*1*$AE$4)</f>
        <v>4.32</v>
      </c>
      <c r="AF93" s="25"/>
      <c r="AG93" s="26"/>
      <c r="AH93" s="10">
        <f>($AH$4*(IF(AF93=1,5,IF(AF93=2,3,IF(AF93=3,1.8,IF(AF93=5,1.08,IF(AF93=9,0.75,IF(AF93=17,0.53,IF(AF93=33,0.37,IF(AF93&gt;=65,0.26,0))))))))))+(AG93*1*$AH$4)</f>
        <v>0</v>
      </c>
      <c r="AI93" s="40"/>
      <c r="AJ93" s="41"/>
      <c r="AK93" s="21">
        <f>($AK$4*(IF(AI93=1,5,IF(AI93=2,3,IF(AI93=3,1.8,IF(AI93=5,1.08,IF(AI93=9,0.75,IF(AI93=17,0.53,IF(AI93=33,0.37,IF(AI93&gt;=65,0.26,0))))))))))+(AJ93*1*$AK$4)</f>
        <v>0</v>
      </c>
      <c r="AL93" s="25"/>
      <c r="AM93" s="26"/>
      <c r="AN93" s="10">
        <f>($AN$4*(IF(AL93=1,5,IF(AL93=2,3,IF(AL93=3,1.8,IF(AL93=5,1.08,IF(AL93=9,0.75,IF(AL93=17,0.53,IF(AL93=33,0.37,IF(AL93&gt;=65,0.26,0))))))))))+(AM93*1*$AN$4)</f>
        <v>0</v>
      </c>
      <c r="AO93" s="24">
        <f>J93+G93+M93+P93+Y93+S93+AB93+V93+AE93+AH93+AK93+AN93</f>
        <v>21.52</v>
      </c>
      <c r="AP93" s="57">
        <f>J93+M93+S93+AB93+AK93+AN93</f>
        <v>17.2</v>
      </c>
      <c r="AQ93" s="58" t="str">
        <f>IF(AP93&gt;=60,"TAK","NIE")</f>
        <v>NIE</v>
      </c>
    </row>
    <row r="94" spans="1:43" x14ac:dyDescent="0.15">
      <c r="A94" s="12">
        <v>89</v>
      </c>
      <c r="B94" s="12" t="s">
        <v>429</v>
      </c>
      <c r="C94" s="12" t="s">
        <v>64</v>
      </c>
      <c r="D94" s="14">
        <v>2002</v>
      </c>
      <c r="E94" s="14">
        <v>-78</v>
      </c>
      <c r="F94" s="14" t="s">
        <v>21</v>
      </c>
      <c r="G94" s="21">
        <v>0</v>
      </c>
      <c r="H94" s="26"/>
      <c r="I94" s="26"/>
      <c r="J94" s="10">
        <f>($J$4*(IF(H94=1,5,IF(H94=2,3,IF(H94=3,1.8,IF(H94=5,1.08,IF(H94=9,0.75,IF(H94=17,0.53,IF(H94=33,0.37,IF(H94&gt;=65,0.26,0))))))))))+(I94*1*$J$4)</f>
        <v>0</v>
      </c>
      <c r="K94" s="41">
        <v>5</v>
      </c>
      <c r="L94" s="41">
        <v>0</v>
      </c>
      <c r="M94" s="21">
        <f>($M$4*(IF(K94=1,5,IF(K94=2,3,IF(K94=3,1.8,IF(K94=5,1.08,IF(K94=9,0.75,IF(K94=17,0.53,IF(K94=33,0.37,IF(K94&gt;=65,0.26,0))))))))))+(L94*1*$M$4)</f>
        <v>2.16</v>
      </c>
      <c r="N94" s="26"/>
      <c r="O94" s="26"/>
      <c r="P94" s="10">
        <f>($P$4*(IF(N94=1,5,IF(N94=2,3,IF(N94=3,1.8,IF(N94=5,1.08,IF(N94=9,0.75,IF(N94=17,0.53,IF(N94=33,0.37,IF(N94&gt;=65,0.26,0))))))))))+(O94*1*$P$4)</f>
        <v>0</v>
      </c>
      <c r="Q94" s="41">
        <v>5</v>
      </c>
      <c r="R94" s="41">
        <v>0</v>
      </c>
      <c r="S94" s="21">
        <f>($S$4*(IF(Q94=1,5,IF(Q94=2,3,IF(Q94=3,1.8,IF(Q94=5,1.08,IF(Q94=9,0.75,IF(Q94=17,0.53,IF(Q94=33,0.37,IF(Q94&gt;=65,0.26,0))))))))))+(R94*1*$S$4)</f>
        <v>1.08</v>
      </c>
      <c r="T94" s="26"/>
      <c r="U94" s="26"/>
      <c r="V94" s="10">
        <f>($V$4*(IF(T94=1,5,IF(T94=2,3,IF(T94=3,1.8,IF(T94=5,1.08,IF(T94=9,0.75,IF(T94=17,0.53,IF(T94=33,0.37,IF(T94&gt;=65,0.26,0))))))))))+(U94*1*$V$4)</f>
        <v>0</v>
      </c>
      <c r="W94" s="41"/>
      <c r="X94" s="41"/>
      <c r="Y94" s="21">
        <f>($Y$4*(IF(W94=1,5,IF(W94=2,3,IF(W94=3,1.8,IF(W94=5,1.08,IF(W94=9,0.75,IF(W94=17,0.53,IF(W94=33,0.37,IF(W94&gt;=65,0.26,0))))))))))+(X94*1*$Y$4)</f>
        <v>0</v>
      </c>
      <c r="Z94" s="26">
        <v>2</v>
      </c>
      <c r="AA94" s="26">
        <v>1</v>
      </c>
      <c r="AB94" s="10">
        <f>($AB$4*(IF(Z94=1,5,IF(Z94=2,3,IF(Z94=3,1.8,IF(Z94=5,1.08,IF(Z94=9,0.75,IF(Z94=17,0.53,IF(Z94=33,0.37,IF(Z94&gt;=65,0.26,0))))))))))+(AA94*1*$AB$4)</f>
        <v>4</v>
      </c>
      <c r="AC94" s="41">
        <v>5</v>
      </c>
      <c r="AD94" s="41">
        <v>0</v>
      </c>
      <c r="AE94" s="21">
        <f>($AE$4*(IF(AC94=1,5,IF(AC94=2,3,IF(AC94=3,1.8,IF(AC94=5,1.08,IF(AC94=9,0.75,IF(AC94=17,0.53,IF(AC94=33,0.37,IF(AC94&gt;=65,0.26,0))))))))))+(AD94*1*$AE$4)</f>
        <v>4.32</v>
      </c>
      <c r="AF94" s="26"/>
      <c r="AG94" s="26"/>
      <c r="AH94" s="10">
        <f>($AH$4*(IF(AF94=1,5,IF(AF94=2,3,IF(AF94=3,1.8,IF(AF94=5,1.08,IF(AF94=9,0.75,IF(AF94=17,0.53,IF(AF94=33,0.37,IF(AF94&gt;=65,0.26,0))))))))))+(AG94*1*$AH$4)</f>
        <v>0</v>
      </c>
      <c r="AI94" s="41">
        <v>3</v>
      </c>
      <c r="AJ94" s="41">
        <v>0</v>
      </c>
      <c r="AK94" s="21">
        <f>($AK$4*(IF(AI94=1,5,IF(AI94=2,3,IF(AI94=3,1.8,IF(AI94=5,1.08,IF(AI94=9,0.75,IF(AI94=17,0.53,IF(AI94=33,0.37,IF(AI94&gt;=65,0.26,0))))))))))+(AJ94*1*$AK$4)</f>
        <v>3.6</v>
      </c>
      <c r="AL94" s="26">
        <v>1</v>
      </c>
      <c r="AM94" s="26">
        <v>1</v>
      </c>
      <c r="AN94" s="10">
        <f>($AN$4*(IF(AL94=1,5,IF(AL94=2,3,IF(AL94=3,1.8,IF(AL94=5,1.08,IF(AL94=9,0.75,IF(AL94=17,0.53,IF(AL94=33,0.37,IF(AL94&gt;=65,0.26,0))))))))))+(AM94*1*$AN$4)</f>
        <v>6</v>
      </c>
      <c r="AO94" s="24">
        <f>J94+G94+M94+P94+Y94+S94+AB94+V94+AE94+AH94+AK94+AN94</f>
        <v>21.16</v>
      </c>
      <c r="AP94" s="57">
        <f>J94+M94+S94+AB94+AK94+AN94</f>
        <v>16.84</v>
      </c>
      <c r="AQ94" s="58" t="str">
        <f>IF(AP94&gt;=60,"TAK","NIE")</f>
        <v>NIE</v>
      </c>
    </row>
    <row r="95" spans="1:43" x14ac:dyDescent="0.15">
      <c r="A95" s="12">
        <v>90</v>
      </c>
      <c r="B95" s="13" t="s">
        <v>522</v>
      </c>
      <c r="C95" s="13" t="s">
        <v>521</v>
      </c>
      <c r="D95" s="34"/>
      <c r="E95" s="14">
        <v>-42</v>
      </c>
      <c r="F95" s="14" t="s">
        <v>22</v>
      </c>
      <c r="G95" s="21">
        <v>0</v>
      </c>
      <c r="H95" s="25"/>
      <c r="I95" s="26"/>
      <c r="J95" s="10">
        <f>($J$4*(IF(H95=1,5,IF(H95=2,3,IF(H95=3,1.8,IF(H95=5,1.08,IF(H95=9,0.75,IF(H95=17,0.53,IF(H95=33,0.37,IF(H95&gt;=65,0.26,0))))))))))+(I95*1*$J$4)</f>
        <v>0</v>
      </c>
      <c r="K95" s="40"/>
      <c r="L95" s="41"/>
      <c r="M95" s="21">
        <f>($M$4*(IF(K95=1,5,IF(K95=2,3,IF(K95=3,1.8,IF(K95=5,1.08,IF(K95=9,0.75,IF(K95=17,0.53,IF(K95=33,0.37,IF(K95&gt;=65,0.26,0))))))))))+(L95*1*$M$4)</f>
        <v>0</v>
      </c>
      <c r="N95" s="25"/>
      <c r="O95" s="26"/>
      <c r="P95" s="10">
        <f>($P$4*(IF(N95=1,5,IF(N95=2,3,IF(N95=3,1.8,IF(N95=5,1.08,IF(N95=9,0.75,IF(N95=17,0.53,IF(N95=33,0.37,IF(N95&gt;=65,0.26,0))))))))))+(O95*1*$P$4)</f>
        <v>0</v>
      </c>
      <c r="Q95" s="40"/>
      <c r="R95" s="41"/>
      <c r="S95" s="21">
        <f>($S$4*(IF(Q95=1,5,IF(Q95=2,3,IF(Q95=3,1.8,IF(Q95=5,1.08,IF(Q95=9,0.75,IF(Q95=17,0.53,IF(Q95=33,0.37,IF(Q95&gt;=65,0.26,0))))))))))+(R95*1*$S$4)</f>
        <v>0</v>
      </c>
      <c r="T95" s="25"/>
      <c r="U95" s="26"/>
      <c r="V95" s="10">
        <f>($V$4*(IF(T95=1,5,IF(T95=2,3,IF(T95=3,1.8,IF(T95=5,1.08,IF(T95=9,0.75,IF(T95=17,0.53,IF(T95=33,0.37,IF(T95&gt;=65,0.26,0))))))))))+(U95*1*$V$4)</f>
        <v>0</v>
      </c>
      <c r="W95" s="40"/>
      <c r="X95" s="41"/>
      <c r="Y95" s="21">
        <f>($Y$4*(IF(W95=1,5,IF(W95=2,3,IF(W95=3,1.8,IF(W95=5,1.08,IF(W95=9,0.75,IF(W95=17,0.53,IF(W95=33,0.37,IF(W95&gt;=65,0.26,0))))))))))+(X95*1*$Y$4)</f>
        <v>0</v>
      </c>
      <c r="Z95" s="25">
        <v>2</v>
      </c>
      <c r="AA95" s="26">
        <v>0</v>
      </c>
      <c r="AB95" s="10">
        <f>($AB$4*(IF(Z95=1,5,IF(Z95=2,3,IF(Z95=3,1.8,IF(Z95=5,1.08,IF(Z95=9,0.75,IF(Z95=17,0.53,IF(Z95=33,0.37,IF(Z95&gt;=65,0.26,0))))))))))+(AA95*1*$AB$4)</f>
        <v>3</v>
      </c>
      <c r="AC95" s="40">
        <v>2</v>
      </c>
      <c r="AD95" s="41">
        <v>0</v>
      </c>
      <c r="AE95" s="21">
        <f>($AE$4*(IF(AC95=1,5,IF(AC95=2,3,IF(AC95=3,1.8,IF(AC95=5,1.08,IF(AC95=9,0.75,IF(AC95=17,0.53,IF(AC95=33,0.37,IF(AC95&gt;=65,0.26,0))))))))))+(AD95*1*$AE$4)</f>
        <v>12</v>
      </c>
      <c r="AF95" s="25"/>
      <c r="AG95" s="26"/>
      <c r="AH95" s="10">
        <f>($AH$4*(IF(AF95=1,5,IF(AF95=2,3,IF(AF95=3,1.8,IF(AF95=5,1.08,IF(AF95=9,0.75,IF(AF95=17,0.53,IF(AF95=33,0.37,IF(AF95&gt;=65,0.26,0))))))))))+(AG95*1*$AH$4)</f>
        <v>0</v>
      </c>
      <c r="AI95" s="40">
        <v>2</v>
      </c>
      <c r="AJ95" s="41">
        <v>0</v>
      </c>
      <c r="AK95" s="21">
        <f>($AK$4*(IF(AI95=1,5,IF(AI95=2,3,IF(AI95=3,1.8,IF(AI95=5,1.08,IF(AI95=9,0.75,IF(AI95=17,0.53,IF(AI95=33,0.37,IF(AI95&gt;=65,0.26,0))))))))))+(AJ95*1*$AK$4)</f>
        <v>6</v>
      </c>
      <c r="AL95" s="25"/>
      <c r="AM95" s="26"/>
      <c r="AN95" s="10">
        <f>($AN$4*(IF(AL95=1,5,IF(AL95=2,3,IF(AL95=3,1.8,IF(AL95=5,1.08,IF(AL95=9,0.75,IF(AL95=17,0.53,IF(AL95=33,0.37,IF(AL95&gt;=65,0.26,0))))))))))+(AM95*1*$AN$4)</f>
        <v>0</v>
      </c>
      <c r="AO95" s="24">
        <f>J95+G95+M95+P95+Y95+S95+AB95+V95+AE95+AH95+AK95+AN95</f>
        <v>21</v>
      </c>
      <c r="AP95" s="57">
        <f>J95+M95+S95+AB95+AK95+AN95</f>
        <v>9</v>
      </c>
      <c r="AQ95" s="58" t="str">
        <f>IF(AP95&gt;=60,"TAK","NIE")</f>
        <v>NIE</v>
      </c>
    </row>
    <row r="96" spans="1:43" x14ac:dyDescent="0.15">
      <c r="A96" s="12">
        <v>91</v>
      </c>
      <c r="B96" s="13" t="s">
        <v>401</v>
      </c>
      <c r="C96" s="12" t="s">
        <v>95</v>
      </c>
      <c r="D96" s="14">
        <v>2002</v>
      </c>
      <c r="E96" s="14">
        <v>-55</v>
      </c>
      <c r="F96" s="14" t="s">
        <v>22</v>
      </c>
      <c r="G96" s="21">
        <v>0.57200000000000006</v>
      </c>
      <c r="H96" s="25"/>
      <c r="I96" s="26"/>
      <c r="J96" s="10">
        <f>($J$4*(IF(H96=1,5,IF(H96=2,3,IF(H96=3,1.8,IF(H96=5,1.08,IF(H96=9,0.75,IF(H96=17,0.53,IF(H96=33,0.37,IF(H96&gt;=65,0.26,0))))))))))+(I96*1*$J$4)</f>
        <v>0</v>
      </c>
      <c r="K96" s="40">
        <v>5</v>
      </c>
      <c r="L96" s="41">
        <v>0</v>
      </c>
      <c r="M96" s="21">
        <f>($M$4*(IF(K96=1,5,IF(K96=2,3,IF(K96=3,1.8,IF(K96=5,1.08,IF(K96=9,0.75,IF(K96=17,0.53,IF(K96=33,0.37,IF(K96&gt;=65,0.26,0))))))))))+(L96*1*$M$4)</f>
        <v>2.16</v>
      </c>
      <c r="N96" s="25"/>
      <c r="O96" s="26"/>
      <c r="P96" s="10">
        <f>($P$4*(IF(N96=1,5,IF(N96=2,3,IF(N96=3,1.8,IF(N96=5,1.08,IF(N96=9,0.75,IF(N96=17,0.53,IF(N96=33,0.37,IF(N96&gt;=65,0.26,0))))))))))+(O96*1*$P$4)</f>
        <v>0</v>
      </c>
      <c r="Q96" s="40">
        <v>1</v>
      </c>
      <c r="R96" s="41">
        <v>2</v>
      </c>
      <c r="S96" s="21">
        <f>($S$4*(IF(Q96=1,5,IF(Q96=2,3,IF(Q96=3,1.8,IF(Q96=5,1.08,IF(Q96=9,0.75,IF(Q96=17,0.53,IF(Q96=33,0.37,IF(Q96&gt;=65,0.26,0))))))))))+(R96*1*$S$4)</f>
        <v>7</v>
      </c>
      <c r="T96" s="25"/>
      <c r="U96" s="26"/>
      <c r="V96" s="10">
        <f>($V$4*(IF(T96=1,5,IF(T96=2,3,IF(T96=3,1.8,IF(T96=5,1.08,IF(T96=9,0.75,IF(T96=17,0.53,IF(T96=33,0.37,IF(T96&gt;=65,0.26,0))))))))))+(U96*1*$V$4)</f>
        <v>0</v>
      </c>
      <c r="W96" s="40"/>
      <c r="X96" s="41"/>
      <c r="Y96" s="21">
        <f>($Y$4*(IF(W96=1,5,IF(W96=2,3,IF(W96=3,1.8,IF(W96=5,1.08,IF(W96=9,0.75,IF(W96=17,0.53,IF(W96=33,0.37,IF(W96&gt;=65,0.26,0))))))))))+(X96*1*$Y$4)</f>
        <v>0</v>
      </c>
      <c r="Z96" s="25"/>
      <c r="AA96" s="26"/>
      <c r="AB96" s="10">
        <f>($AB$4*(IF(Z96=1,5,IF(Z96=2,3,IF(Z96=3,1.8,IF(Z96=5,1.08,IF(Z96=9,0.75,IF(Z96=17,0.53,IF(Z96=33,0.37,IF(Z96&gt;=65,0.26,0))))))))))+(AA96*1*$AB$4)</f>
        <v>0</v>
      </c>
      <c r="AC96" s="40">
        <v>3</v>
      </c>
      <c r="AD96" s="41">
        <v>1</v>
      </c>
      <c r="AE96" s="21">
        <f>($AE$4*(IF(AC96=1,5,IF(AC96=2,3,IF(AC96=3,1.8,IF(AC96=5,1.08,IF(AC96=9,0.75,IF(AC96=17,0.53,IF(AC96=33,0.37,IF(AC96&gt;=65,0.26,0))))))))))+(AD96*1*$AE$4)</f>
        <v>11.2</v>
      </c>
      <c r="AF96" s="25"/>
      <c r="AG96" s="26"/>
      <c r="AH96" s="10">
        <f>($AH$4*(IF(AF96=1,5,IF(AF96=2,3,IF(AF96=3,1.8,IF(AF96=5,1.08,IF(AF96=9,0.75,IF(AF96=17,0.53,IF(AF96=33,0.37,IF(AF96&gt;=65,0.26,0))))))))))+(AG96*1*$AH$4)</f>
        <v>0</v>
      </c>
      <c r="AI96" s="40"/>
      <c r="AJ96" s="41"/>
      <c r="AK96" s="21">
        <f>($AK$4*(IF(AI96=1,5,IF(AI96=2,3,IF(AI96=3,1.8,IF(AI96=5,1.08,IF(AI96=9,0.75,IF(AI96=17,0.53,IF(AI96=33,0.37,IF(AI96&gt;=65,0.26,0))))))))))+(AJ96*1*$AK$4)</f>
        <v>0</v>
      </c>
      <c r="AL96" s="25"/>
      <c r="AM96" s="26"/>
      <c r="AN96" s="10">
        <f>($AN$4*(IF(AL96=1,5,IF(AL96=2,3,IF(AL96=3,1.8,IF(AL96=5,1.08,IF(AL96=9,0.75,IF(AL96=17,0.53,IF(AL96=33,0.37,IF(AL96&gt;=65,0.26,0))))))))))+(AM96*1*$AN$4)</f>
        <v>0</v>
      </c>
      <c r="AO96" s="24">
        <f>J96+G96+M96+P96+Y96+S96+AB96+V96+AE96+AH96+AK96+AN96</f>
        <v>20.931999999999999</v>
      </c>
      <c r="AP96" s="57">
        <f>J96+M96+S96+AB96+AK96+AN96</f>
        <v>9.16</v>
      </c>
      <c r="AQ96" s="58" t="str">
        <f>IF(AP96&gt;=60,"TAK","NIE")</f>
        <v>NIE</v>
      </c>
    </row>
    <row r="97" spans="1:43" x14ac:dyDescent="0.15">
      <c r="A97" s="12">
        <v>92</v>
      </c>
      <c r="B97" s="12" t="s">
        <v>446</v>
      </c>
      <c r="C97" s="12" t="s">
        <v>0</v>
      </c>
      <c r="D97" s="14">
        <v>2001</v>
      </c>
      <c r="E97" s="14">
        <v>-59</v>
      </c>
      <c r="F97" s="14" t="s">
        <v>21</v>
      </c>
      <c r="G97" s="21">
        <v>0</v>
      </c>
      <c r="H97" s="26"/>
      <c r="I97" s="26"/>
      <c r="J97" s="10">
        <f>($J$4*(IF(H97=1,5,IF(H97=2,3,IF(H97=3,1.8,IF(H97=5,1.08,IF(H97=9,0.75,IF(H97=17,0.53,IF(H97=33,0.37,IF(H97&gt;=65,0.26,0))))))))))+(I97*1*$J$4)</f>
        <v>0</v>
      </c>
      <c r="K97" s="41">
        <v>5</v>
      </c>
      <c r="L97" s="41">
        <v>1</v>
      </c>
      <c r="M97" s="21">
        <f>($M$4*(IF(K97=1,5,IF(K97=2,3,IF(K97=3,1.8,IF(K97=5,1.08,IF(K97=9,0.75,IF(K97=17,0.53,IF(K97=33,0.37,IF(K97&gt;=65,0.26,0))))))))))+(L97*1*$M$4)</f>
        <v>4.16</v>
      </c>
      <c r="N97" s="26">
        <v>33</v>
      </c>
      <c r="O97" s="26">
        <v>0</v>
      </c>
      <c r="P97" s="10">
        <f>($P$4*(IF(N97=1,5,IF(N97=2,3,IF(N97=3,1.8,IF(N97=5,1.08,IF(N97=9,0.75,IF(N97=17,0.53,IF(N97=33,0.37,IF(N97&gt;=65,0.26,0))))))))))+(O97*1*$P$4)</f>
        <v>1.48</v>
      </c>
      <c r="Q97" s="41"/>
      <c r="R97" s="41"/>
      <c r="S97" s="21">
        <f>($S$4*(IF(Q97=1,5,IF(Q97=2,3,IF(Q97=3,1.8,IF(Q97=5,1.08,IF(Q97=9,0.75,IF(Q97=17,0.53,IF(Q97=33,0.37,IF(Q97&gt;=65,0.26,0))))))))))+(R97*1*$S$4)</f>
        <v>0</v>
      </c>
      <c r="T97" s="26"/>
      <c r="U97" s="26"/>
      <c r="V97" s="10">
        <f>($V$4*(IF(T97=1,5,IF(T97=2,3,IF(T97=3,1.8,IF(T97=5,1.08,IF(T97=9,0.75,IF(T97=17,0.53,IF(T97=33,0.37,IF(T97&gt;=65,0.26,0))))))))))+(U97*1*$V$4)</f>
        <v>0</v>
      </c>
      <c r="W97" s="41"/>
      <c r="X97" s="41"/>
      <c r="Y97" s="21">
        <f>($Y$4*(IF(W97=1,5,IF(W97=2,3,IF(W97=3,1.8,IF(W97=5,1.08,IF(W97=9,0.75,IF(W97=17,0.53,IF(W97=33,0.37,IF(W97&gt;=65,0.26,0))))))))))+(X97*1*$Y$4)</f>
        <v>0</v>
      </c>
      <c r="Z97" s="26">
        <v>2</v>
      </c>
      <c r="AA97" s="26">
        <v>2</v>
      </c>
      <c r="AB97" s="10">
        <f>($AB$4*(IF(Z97=1,5,IF(Z97=2,3,IF(Z97=3,1.8,IF(Z97=5,1.08,IF(Z97=9,0.75,IF(Z97=17,0.53,IF(Z97=33,0.37,IF(Z97&gt;=65,0.26,0))))))))))+(AA97*1*$AB$4)</f>
        <v>5</v>
      </c>
      <c r="AC97" s="41">
        <v>5</v>
      </c>
      <c r="AD97" s="41">
        <v>1</v>
      </c>
      <c r="AE97" s="21">
        <f>($AE$4*(IF(AC97=1,5,IF(AC97=2,3,IF(AC97=3,1.8,IF(AC97=5,1.08,IF(AC97=9,0.75,IF(AC97=17,0.53,IF(AC97=33,0.37,IF(AC97&gt;=65,0.26,0))))))))))+(AD97*1*$AE$4)</f>
        <v>8.32</v>
      </c>
      <c r="AF97" s="26"/>
      <c r="AG97" s="26"/>
      <c r="AH97" s="10">
        <f>($AH$4*(IF(AF97=1,5,IF(AF97=2,3,IF(AF97=3,1.8,IF(AF97=5,1.08,IF(AF97=9,0.75,IF(AF97=17,0.53,IF(AF97=33,0.37,IF(AF97&gt;=65,0.26,0))))))))))+(AG97*1*$AH$4)</f>
        <v>0</v>
      </c>
      <c r="AI97" s="41"/>
      <c r="AJ97" s="41"/>
      <c r="AK97" s="21">
        <f>($AK$4*(IF(AI97=1,5,IF(AI97=2,3,IF(AI97=3,1.8,IF(AI97=5,1.08,IF(AI97=9,0.75,IF(AI97=17,0.53,IF(AI97=33,0.37,IF(AI97&gt;=65,0.26,0))))))))))+(AJ97*1*$AK$4)</f>
        <v>0</v>
      </c>
      <c r="AL97" s="26"/>
      <c r="AM97" s="26"/>
      <c r="AN97" s="10">
        <f>($AN$4*(IF(AL97=1,5,IF(AL97=2,3,IF(AL97=3,1.8,IF(AL97=5,1.08,IF(AL97=9,0.75,IF(AL97=17,0.53,IF(AL97=33,0.37,IF(AL97&gt;=65,0.26,0))))))))))+(AM97*1*$AN$4)</f>
        <v>0</v>
      </c>
      <c r="AO97" s="24">
        <f>J97+G97+M97+P97+Y97+S97+AB97+V97+AE97+AH97+AK97+AN97</f>
        <v>18.96</v>
      </c>
      <c r="AP97" s="57">
        <f>J97+M97+S97+AB97+AK97+AN97</f>
        <v>9.16</v>
      </c>
      <c r="AQ97" s="58" t="str">
        <f>IF(AP97&gt;=60,"TAK","NIE")</f>
        <v>NIE</v>
      </c>
    </row>
    <row r="98" spans="1:43" x14ac:dyDescent="0.15">
      <c r="A98" s="12">
        <v>93</v>
      </c>
      <c r="B98" s="13" t="s">
        <v>473</v>
      </c>
      <c r="C98" s="13" t="s">
        <v>74</v>
      </c>
      <c r="D98" s="34">
        <v>2002</v>
      </c>
      <c r="E98" s="14" t="s">
        <v>8</v>
      </c>
      <c r="F98" s="14" t="s">
        <v>21</v>
      </c>
      <c r="G98" s="21"/>
      <c r="H98" s="25"/>
      <c r="I98" s="26"/>
      <c r="J98" s="10">
        <f>($J$4*(IF(H98=1,5,IF(H98=2,3,IF(H98=3,1.8,IF(H98=5,1.08,IF(H98=9,0.75,IF(H98=17,0.53,IF(H98=33,0.37,IF(H98&gt;=65,0.26,0))))))))))+(I98*1*$J$4)</f>
        <v>0</v>
      </c>
      <c r="K98" s="40"/>
      <c r="L98" s="41"/>
      <c r="M98" s="21">
        <f>($M$4*(IF(K98=1,5,IF(K98=2,3,IF(K98=3,1.8,IF(K98=5,1.08,IF(K98=9,0.75,IF(K98=17,0.53,IF(K98=33,0.37,IF(K98&gt;=65,0.26,0))))))))))+(L98*1*$M$4)</f>
        <v>0</v>
      </c>
      <c r="N98" s="25"/>
      <c r="O98" s="26"/>
      <c r="P98" s="10">
        <f>($P$4*(IF(N98=1,5,IF(N98=2,3,IF(N98=3,1.8,IF(N98=5,1.08,IF(N98=9,0.75,IF(N98=17,0.53,IF(N98=33,0.37,IF(N98&gt;=65,0.26,0))))))))))+(O98*1*$P$4)</f>
        <v>0</v>
      </c>
      <c r="Q98" s="40">
        <v>3</v>
      </c>
      <c r="R98" s="41">
        <v>0</v>
      </c>
      <c r="S98" s="21">
        <f>($S$4*(IF(Q98=1,5,IF(Q98=2,3,IF(Q98=3,1.8,IF(Q98=5,1.08,IF(Q98=9,0.75,IF(Q98=17,0.53,IF(Q98=33,0.37,IF(Q98&gt;=65,0.26,0))))))))))+(R98*1*$S$4)</f>
        <v>1.8</v>
      </c>
      <c r="T98" s="25"/>
      <c r="U98" s="26"/>
      <c r="V98" s="10">
        <f>($V$4*(IF(T98=1,5,IF(T98=2,3,IF(T98=3,1.8,IF(T98=5,1.08,IF(T98=9,0.75,IF(T98=17,0.53,IF(T98=33,0.37,IF(T98&gt;=65,0.26,0))))))))))+(U98*1*$V$4)</f>
        <v>0</v>
      </c>
      <c r="W98" s="40"/>
      <c r="X98" s="41"/>
      <c r="Y98" s="21">
        <f>($Y$4*(IF(W98=1,5,IF(W98=2,3,IF(W98=3,1.8,IF(W98=5,1.08,IF(W98=9,0.75,IF(W98=17,0.53,IF(W98=33,0.37,IF(W98&gt;=65,0.26,0))))))))))+(X98*1*$Y$4)</f>
        <v>0</v>
      </c>
      <c r="Z98" s="25">
        <v>3</v>
      </c>
      <c r="AA98" s="26">
        <v>1</v>
      </c>
      <c r="AB98" s="10">
        <f>($AB$4*(IF(Z98=1,5,IF(Z98=2,3,IF(Z98=3,1.8,IF(Z98=5,1.08,IF(Z98=9,0.75,IF(Z98=17,0.53,IF(Z98=33,0.37,IF(Z98&gt;=65,0.26,0))))))))))+(AA98*1*$AB$4)</f>
        <v>2.8</v>
      </c>
      <c r="AC98" s="40">
        <v>5</v>
      </c>
      <c r="AD98" s="41">
        <v>1</v>
      </c>
      <c r="AE98" s="21">
        <f>($AE$4*(IF(AC98=1,5,IF(AC98=2,3,IF(AC98=3,1.8,IF(AC98=5,1.08,IF(AC98=9,0.75,IF(AC98=17,0.53,IF(AC98=33,0.37,IF(AC98&gt;=65,0.26,0))))))))))+(AD98*1*$AE$4)</f>
        <v>8.32</v>
      </c>
      <c r="AF98" s="25"/>
      <c r="AG98" s="26"/>
      <c r="AH98" s="10">
        <f>($AH$4*(IF(AF98=1,5,IF(AF98=2,3,IF(AF98=3,1.8,IF(AF98=5,1.08,IF(AF98=9,0.75,IF(AF98=17,0.53,IF(AF98=33,0.37,IF(AF98&gt;=65,0.26,0))))))))))+(AG98*1*$AH$4)</f>
        <v>0</v>
      </c>
      <c r="AI98" s="40">
        <v>3</v>
      </c>
      <c r="AJ98" s="41">
        <v>1</v>
      </c>
      <c r="AK98" s="21">
        <f>($AK$4*(IF(AI98=1,5,IF(AI98=2,3,IF(AI98=3,1.8,IF(AI98=5,1.08,IF(AI98=9,0.75,IF(AI98=17,0.53,IF(AI98=33,0.37,IF(AI98&gt;=65,0.26,0))))))))))+(AJ98*1*$AK$4)</f>
        <v>5.6</v>
      </c>
      <c r="AL98" s="25"/>
      <c r="AM98" s="26"/>
      <c r="AN98" s="10">
        <f>($AN$4*(IF(AL98=1,5,IF(AL98=2,3,IF(AL98=3,1.8,IF(AL98=5,1.08,IF(AL98=9,0.75,IF(AL98=17,0.53,IF(AL98=33,0.37,IF(AL98&gt;=65,0.26,0))))))))))+(AM98*1*$AN$4)</f>
        <v>0</v>
      </c>
      <c r="AO98" s="24">
        <f>J98+G98+M98+P98+Y98+S98+AB98+V98+AE98+AH98+AK98+AN98</f>
        <v>18.52</v>
      </c>
      <c r="AP98" s="57">
        <f>J98+M98+S98+AB98+AK98+AN98</f>
        <v>10.199999999999999</v>
      </c>
      <c r="AQ98" s="58" t="str">
        <f>IF(AP98&gt;=60,"TAK","NIE")</f>
        <v>NIE</v>
      </c>
    </row>
    <row r="99" spans="1:43" x14ac:dyDescent="0.15">
      <c r="A99" s="12">
        <v>94</v>
      </c>
      <c r="B99" s="13" t="s">
        <v>543</v>
      </c>
      <c r="C99" s="13" t="s">
        <v>97</v>
      </c>
      <c r="D99" s="34">
        <v>2003</v>
      </c>
      <c r="E99" s="14">
        <v>-51</v>
      </c>
      <c r="F99" s="14" t="s">
        <v>21</v>
      </c>
      <c r="G99" s="21">
        <v>0</v>
      </c>
      <c r="H99" s="25"/>
      <c r="I99" s="26"/>
      <c r="J99" s="10">
        <f>($J$4*(IF(H99=1,5,IF(H99=2,3,IF(H99=3,1.8,IF(H99=5,1.08,IF(H99=9,0.75,IF(H99=17,0.53,IF(H99=33,0.37,IF(H99&gt;=65,0.26,0))))))))))+(I99*1*$J$4)</f>
        <v>0</v>
      </c>
      <c r="K99" s="40"/>
      <c r="L99" s="41"/>
      <c r="M99" s="21">
        <f>($M$4*(IF(K99=1,5,IF(K99=2,3,IF(K99=3,1.8,IF(K99=5,1.08,IF(K99=9,0.75,IF(K99=17,0.53,IF(K99=33,0.37,IF(K99&gt;=65,0.26,0))))))))))+(L99*1*$M$4)</f>
        <v>0</v>
      </c>
      <c r="N99" s="25"/>
      <c r="O99" s="26"/>
      <c r="P99" s="10">
        <f>($P$4*(IF(N99=1,5,IF(N99=2,3,IF(N99=3,1.8,IF(N99=5,1.08,IF(N99=9,0.75,IF(N99=17,0.53,IF(N99=33,0.37,IF(N99&gt;=65,0.26,0))))))))))+(O99*1*$P$4)</f>
        <v>0</v>
      </c>
      <c r="Q99" s="40"/>
      <c r="R99" s="41"/>
      <c r="S99" s="21">
        <f>($S$4*(IF(Q99=1,5,IF(Q99=2,3,IF(Q99=3,1.8,IF(Q99=5,1.08,IF(Q99=9,0.75,IF(Q99=17,0.53,IF(Q99=33,0.37,IF(Q99&gt;=65,0.26,0))))))))))+(R99*1*$S$4)</f>
        <v>0</v>
      </c>
      <c r="T99" s="25"/>
      <c r="U99" s="26"/>
      <c r="V99" s="10">
        <f>($V$4*(IF(T99=1,5,IF(T99=2,3,IF(T99=3,1.8,IF(T99=5,1.08,IF(T99=9,0.75,IF(T99=17,0.53,IF(T99=33,0.37,IF(T99&gt;=65,0.26,0))))))))))+(U99*1*$V$4)</f>
        <v>0</v>
      </c>
      <c r="W99" s="40"/>
      <c r="X99" s="41"/>
      <c r="Y99" s="21">
        <f>($Y$4*(IF(W99=1,5,IF(W99=2,3,IF(W99=3,1.8,IF(W99=5,1.08,IF(W99=9,0.75,IF(W99=17,0.53,IF(W99=33,0.37,IF(W99&gt;=65,0.26,0))))))))))+(X99*1*$Y$4)</f>
        <v>0</v>
      </c>
      <c r="Z99" s="25"/>
      <c r="AA99" s="26"/>
      <c r="AB99" s="10">
        <f>($AB$4*(IF(Z99=1,5,IF(Z99=2,3,IF(Z99=3,1.8,IF(Z99=5,1.08,IF(Z99=9,0.75,IF(Z99=17,0.53,IF(Z99=33,0.37,IF(Z99&gt;=65,0.26,0))))))))))+(AA99*1*$AB$4)</f>
        <v>0</v>
      </c>
      <c r="AC99" s="40">
        <v>5</v>
      </c>
      <c r="AD99" s="41">
        <v>0</v>
      </c>
      <c r="AE99" s="21">
        <f>($AE$4*(IF(AC99=1,5,IF(AC99=2,3,IF(AC99=3,1.8,IF(AC99=5,1.08,IF(AC99=9,0.75,IF(AC99=17,0.53,IF(AC99=33,0.37,IF(AC99&gt;=65,0.26,0))))))))))+(AD99*1*$AE$4)</f>
        <v>4.32</v>
      </c>
      <c r="AF99" s="25"/>
      <c r="AG99" s="26"/>
      <c r="AH99" s="10">
        <f>($AH$4*(IF(AF99=1,5,IF(AF99=2,3,IF(AF99=3,1.8,IF(AF99=5,1.08,IF(AF99=9,0.75,IF(AF99=17,0.53,IF(AF99=33,0.37,IF(AF99&gt;=65,0.26,0))))))))))+(AG99*1*$AH$4)</f>
        <v>0</v>
      </c>
      <c r="AI99" s="40">
        <v>1</v>
      </c>
      <c r="AJ99" s="41">
        <v>2</v>
      </c>
      <c r="AK99" s="21">
        <f>($AK$4*(IF(AI99=1,5,IF(AI99=2,3,IF(AI99=3,1.8,IF(AI99=5,1.08,IF(AI99=9,0.75,IF(AI99=17,0.53,IF(AI99=33,0.37,IF(AI99&gt;=65,0.26,0))))))))))+(AJ99*1*$AK$4)</f>
        <v>14</v>
      </c>
      <c r="AL99" s="25"/>
      <c r="AM99" s="26"/>
      <c r="AN99" s="10">
        <f>($AN$4*(IF(AL99=1,5,IF(AL99=2,3,IF(AL99=3,1.8,IF(AL99=5,1.08,IF(AL99=9,0.75,IF(AL99=17,0.53,IF(AL99=33,0.37,IF(AL99&gt;=65,0.26,0))))))))))+(AM99*1*$AN$4)</f>
        <v>0</v>
      </c>
      <c r="AO99" s="24">
        <f>J99+G99+M99+P99+Y99+S99+AB99+V99+AE99+AH99+AK99+AN99</f>
        <v>18.32</v>
      </c>
      <c r="AP99" s="57">
        <f>J99+M99+S99+AB99+AK99+AN99</f>
        <v>14</v>
      </c>
      <c r="AQ99" s="58" t="str">
        <f>IF(AP99&gt;=60,"TAK","NIE")</f>
        <v>NIE</v>
      </c>
    </row>
    <row r="100" spans="1:43" x14ac:dyDescent="0.15">
      <c r="A100" s="12">
        <v>95</v>
      </c>
      <c r="B100" s="13" t="s">
        <v>310</v>
      </c>
      <c r="C100" s="13" t="s">
        <v>84</v>
      </c>
      <c r="D100" s="34">
        <v>2003</v>
      </c>
      <c r="E100" s="14">
        <v>-51</v>
      </c>
      <c r="F100" s="15" t="s">
        <v>21</v>
      </c>
      <c r="G100" s="21">
        <v>0</v>
      </c>
      <c r="H100" s="25">
        <v>2</v>
      </c>
      <c r="I100" s="26">
        <v>2</v>
      </c>
      <c r="J100" s="10">
        <f>($J$4*(IF(H100=1,5,IF(H100=2,3,IF(H100=3,1.8,IF(H100=5,1.08,IF(H100=9,0.75,IF(H100=17,0.53,IF(H100=33,0.37,IF(H100&gt;=65,0.26,0))))))))))+(I100*1*$J$4)</f>
        <v>10</v>
      </c>
      <c r="K100" s="40">
        <v>5</v>
      </c>
      <c r="L100" s="41">
        <v>0</v>
      </c>
      <c r="M100" s="21">
        <f>($M$4*(IF(K100=1,5,IF(K100=2,3,IF(K100=3,1.8,IF(K100=5,1.08,IF(K100=9,0.75,IF(K100=17,0.53,IF(K100=33,0.37,IF(K100&gt;=65,0.26,0))))))))))+(L100*1*$M$4)</f>
        <v>2.16</v>
      </c>
      <c r="N100" s="25"/>
      <c r="O100" s="26"/>
      <c r="P100" s="10">
        <f>($P$4*(IF(N100=1,5,IF(N100=2,3,IF(N100=3,1.8,IF(N100=5,1.08,IF(N100=9,0.75,IF(N100=17,0.53,IF(N100=33,0.37,IF(N100&gt;=65,0.26,0))))))))))+(O100*1*$P$4)</f>
        <v>0</v>
      </c>
      <c r="Q100" s="40">
        <v>1</v>
      </c>
      <c r="R100" s="41">
        <v>1</v>
      </c>
      <c r="S100" s="21">
        <f>($S$4*(IF(Q100=1,5,IF(Q100=2,3,IF(Q100=3,1.8,IF(Q100=5,1.08,IF(Q100=9,0.75,IF(Q100=17,0.53,IF(Q100=33,0.37,IF(Q100&gt;=65,0.26,0))))))))))+(R100*1*$S$4)</f>
        <v>6</v>
      </c>
      <c r="T100" s="25"/>
      <c r="U100" s="26"/>
      <c r="V100" s="10">
        <f>($V$4*(IF(T100=1,5,IF(T100=2,3,IF(T100=3,1.8,IF(T100=5,1.08,IF(T100=9,0.75,IF(T100=17,0.53,IF(T100=33,0.37,IF(T100&gt;=65,0.26,0))))))))))+(U100*1*$V$4)</f>
        <v>0</v>
      </c>
      <c r="W100" s="40"/>
      <c r="X100" s="41"/>
      <c r="Y100" s="21">
        <f>($Y$4*(IF(W100=1,5,IF(W100=2,3,IF(W100=3,1.8,IF(W100=5,1.08,IF(W100=9,0.75,IF(W100=17,0.53,IF(W100=33,0.37,IF(W100&gt;=65,0.26,0))))))))))+(X100*1*$Y$4)</f>
        <v>0</v>
      </c>
      <c r="Z100" s="25"/>
      <c r="AA100" s="26"/>
      <c r="AB100" s="10">
        <f>($AB$4*(IF(Z100=1,5,IF(Z100=2,3,IF(Z100=3,1.8,IF(Z100=5,1.08,IF(Z100=9,0.75,IF(Z100=17,0.53,IF(Z100=33,0.37,IF(Z100&gt;=65,0.26,0))))))))))+(AA100*1*$AB$4)</f>
        <v>0</v>
      </c>
      <c r="AC100" s="40"/>
      <c r="AD100" s="41"/>
      <c r="AE100" s="21">
        <f>($AE$4*(IF(AC100=1,5,IF(AC100=2,3,IF(AC100=3,1.8,IF(AC100=5,1.08,IF(AC100=9,0.75,IF(AC100=17,0.53,IF(AC100=33,0.37,IF(AC100&gt;=65,0.26,0))))))))))+(AD100*1*$AE$4)</f>
        <v>0</v>
      </c>
      <c r="AF100" s="25"/>
      <c r="AG100" s="26"/>
      <c r="AH100" s="10">
        <f>($AH$4*(IF(AF100=1,5,IF(AF100=2,3,IF(AF100=3,1.8,IF(AF100=5,1.08,IF(AF100=9,0.75,IF(AF100=17,0.53,IF(AF100=33,0.37,IF(AF100&gt;=65,0.26,0))))))))))+(AG100*1*$AH$4)</f>
        <v>0</v>
      </c>
      <c r="AI100" s="40"/>
      <c r="AJ100" s="41"/>
      <c r="AK100" s="21">
        <f>($AK$4*(IF(AI100=1,5,IF(AI100=2,3,IF(AI100=3,1.8,IF(AI100=5,1.08,IF(AI100=9,0.75,IF(AI100=17,0.53,IF(AI100=33,0.37,IF(AI100&gt;=65,0.26,0))))))))))+(AJ100*1*$AK$4)</f>
        <v>0</v>
      </c>
      <c r="AL100" s="25"/>
      <c r="AM100" s="26"/>
      <c r="AN100" s="10">
        <f>($AN$4*(IF(AL100=1,5,IF(AL100=2,3,IF(AL100=3,1.8,IF(AL100=5,1.08,IF(AL100=9,0.75,IF(AL100=17,0.53,IF(AL100=33,0.37,IF(AL100&gt;=65,0.26,0))))))))))+(AM100*1*$AN$4)</f>
        <v>0</v>
      </c>
      <c r="AO100" s="24">
        <f>J100+G100+M100+P100+Y100+S100+AB100+V100+AE100+AH100+AK100+AN100</f>
        <v>18.16</v>
      </c>
      <c r="AP100" s="57">
        <f>J100+M100+S100+AB100+AK100+AN100</f>
        <v>18.16</v>
      </c>
      <c r="AQ100" s="58" t="str">
        <f>IF(AP100&gt;=60,"TAK","NIE")</f>
        <v>NIE</v>
      </c>
    </row>
    <row r="101" spans="1:43" x14ac:dyDescent="0.15">
      <c r="A101" s="12">
        <v>96</v>
      </c>
      <c r="B101" s="13" t="s">
        <v>400</v>
      </c>
      <c r="C101" s="13" t="s">
        <v>65</v>
      </c>
      <c r="D101" s="34">
        <v>2002</v>
      </c>
      <c r="E101" s="14">
        <v>-52</v>
      </c>
      <c r="F101" s="14" t="s">
        <v>22</v>
      </c>
      <c r="G101" s="21">
        <v>1.2460000000000002</v>
      </c>
      <c r="H101" s="25">
        <v>5</v>
      </c>
      <c r="I101" s="26">
        <v>0</v>
      </c>
      <c r="J101" s="10">
        <f>($J$4*(IF(H101=1,5,IF(H101=2,3,IF(H101=3,1.8,IF(H101=5,1.08,IF(H101=9,0.75,IF(H101=17,0.53,IF(H101=33,0.37,IF(H101&gt;=65,0.26,0))))))))))+(I101*1*$J$4)</f>
        <v>2.16</v>
      </c>
      <c r="K101" s="40">
        <v>9</v>
      </c>
      <c r="L101" s="41">
        <v>0</v>
      </c>
      <c r="M101" s="21">
        <f>($M$4*(IF(K101=1,5,IF(K101=2,3,IF(K101=3,1.8,IF(K101=5,1.08,IF(K101=9,0.75,IF(K101=17,0.53,IF(K101=33,0.37,IF(K101&gt;=65,0.26,0))))))))))+(L101*1*$M$4)</f>
        <v>1.5</v>
      </c>
      <c r="N101" s="25"/>
      <c r="O101" s="26"/>
      <c r="P101" s="10">
        <f>($P$4*(IF(N101=1,5,IF(N101=2,3,IF(N101=3,1.8,IF(N101=5,1.08,IF(N101=9,0.75,IF(N101=17,0.53,IF(N101=33,0.37,IF(N101&gt;=65,0.26,0))))))))))+(O101*1*$P$4)</f>
        <v>0</v>
      </c>
      <c r="Q101" s="40">
        <v>3</v>
      </c>
      <c r="R101" s="41">
        <v>1</v>
      </c>
      <c r="S101" s="21">
        <f>($S$4*(IF(Q101=1,5,IF(Q101=2,3,IF(Q101=3,1.8,IF(Q101=5,1.08,IF(Q101=9,0.75,IF(Q101=17,0.53,IF(Q101=33,0.37,IF(Q101&gt;=65,0.26,0))))))))))+(R101*1*$S$4)</f>
        <v>2.8</v>
      </c>
      <c r="T101" s="25"/>
      <c r="U101" s="26"/>
      <c r="V101" s="10">
        <f>($V$4*(IF(T101=1,5,IF(T101=2,3,IF(T101=3,1.8,IF(T101=5,1.08,IF(T101=9,0.75,IF(T101=17,0.53,IF(T101=33,0.37,IF(T101&gt;=65,0.26,0))))))))))+(U101*1*$V$4)</f>
        <v>0</v>
      </c>
      <c r="W101" s="40"/>
      <c r="X101" s="41"/>
      <c r="Y101" s="21">
        <f>($Y$4*(IF(W101=1,5,IF(W101=2,3,IF(W101=3,1.8,IF(W101=5,1.08,IF(W101=9,0.75,IF(W101=17,0.53,IF(W101=33,0.37,IF(W101&gt;=65,0.26,0))))))))))+(X101*1*$Y$4)</f>
        <v>0</v>
      </c>
      <c r="Z101" s="25"/>
      <c r="AA101" s="26"/>
      <c r="AB101" s="10">
        <f>($AB$4*(IF(Z101=1,5,IF(Z101=2,3,IF(Z101=3,1.8,IF(Z101=5,1.08,IF(Z101=9,0.75,IF(Z101=17,0.53,IF(Z101=33,0.37,IF(Z101&gt;=65,0.26,0))))))))))+(AA101*1*$AB$4)</f>
        <v>0</v>
      </c>
      <c r="AC101" s="40">
        <v>5</v>
      </c>
      <c r="AD101" s="41">
        <v>1</v>
      </c>
      <c r="AE101" s="21">
        <f>($AE$4*(IF(AC101=1,5,IF(AC101=2,3,IF(AC101=3,1.8,IF(AC101=5,1.08,IF(AC101=9,0.75,IF(AC101=17,0.53,IF(AC101=33,0.37,IF(AC101&gt;=65,0.26,0))))))))))+(AD101*1*$AE$4)</f>
        <v>8.32</v>
      </c>
      <c r="AF101" s="25">
        <v>17</v>
      </c>
      <c r="AG101" s="26">
        <v>0</v>
      </c>
      <c r="AH101" s="10">
        <f>($AH$4*(IF(AF101=1,5,IF(AF101=2,3,IF(AF101=3,1.8,IF(AF101=5,1.08,IF(AF101=9,0.75,IF(AF101=17,0.53,IF(AF101=33,0.37,IF(AF101&gt;=65,0.26,0))))))))))+(AG101*1*$AH$4)</f>
        <v>2.12</v>
      </c>
      <c r="AI101" s="40"/>
      <c r="AJ101" s="41"/>
      <c r="AK101" s="21">
        <f>($AK$4*(IF(AI101=1,5,IF(AI101=2,3,IF(AI101=3,1.8,IF(AI101=5,1.08,IF(AI101=9,0.75,IF(AI101=17,0.53,IF(AI101=33,0.37,IF(AI101&gt;=65,0.26,0))))))))))+(AJ101*1*$AK$4)</f>
        <v>0</v>
      </c>
      <c r="AL101" s="25"/>
      <c r="AM101" s="26"/>
      <c r="AN101" s="10">
        <f>($AN$4*(IF(AL101=1,5,IF(AL101=2,3,IF(AL101=3,1.8,IF(AL101=5,1.08,IF(AL101=9,0.75,IF(AL101=17,0.53,IF(AL101=33,0.37,IF(AL101&gt;=65,0.26,0))))))))))+(AM101*1*$AN$4)</f>
        <v>0</v>
      </c>
      <c r="AO101" s="24">
        <f>J101+G101+M101+P101+Y101+S101+AB101+V101+AE101+AH101+AK101+AN101</f>
        <v>18.146000000000001</v>
      </c>
      <c r="AP101" s="57">
        <f>J101+M101+S101+AB101+AK101+AN101</f>
        <v>6.46</v>
      </c>
      <c r="AQ101" s="58" t="str">
        <f>IF(AP101&gt;=60,"TAK","NIE")</f>
        <v>NIE</v>
      </c>
    </row>
    <row r="102" spans="1:43" x14ac:dyDescent="0.15">
      <c r="A102" s="12">
        <v>97</v>
      </c>
      <c r="B102" s="13" t="s">
        <v>510</v>
      </c>
      <c r="C102" s="12" t="s">
        <v>83</v>
      </c>
      <c r="D102" s="14">
        <v>2003</v>
      </c>
      <c r="E102" s="14">
        <v>-49</v>
      </c>
      <c r="F102" s="15" t="s">
        <v>22</v>
      </c>
      <c r="G102" s="21">
        <v>0</v>
      </c>
      <c r="H102" s="25"/>
      <c r="I102" s="26"/>
      <c r="J102" s="10">
        <f>($J$4*(IF(H102=1,5,IF(H102=2,3,IF(H102=3,1.8,IF(H102=5,1.08,IF(H102=9,0.75,IF(H102=17,0.53,IF(H102=33,0.37,IF(H102&gt;=65,0.26,0))))))))))+(I102*1*$J$4)</f>
        <v>0</v>
      </c>
      <c r="K102" s="40"/>
      <c r="L102" s="41"/>
      <c r="M102" s="21">
        <f>($M$4*(IF(K102=1,5,IF(K102=2,3,IF(K102=3,1.8,IF(K102=5,1.08,IF(K102=9,0.75,IF(K102=17,0.53,IF(K102=33,0.37,IF(K102&gt;=65,0.26,0))))))))))+(L102*1*$M$4)</f>
        <v>0</v>
      </c>
      <c r="N102" s="25"/>
      <c r="O102" s="26"/>
      <c r="P102" s="10">
        <f>($P$4*(IF(N102=1,5,IF(N102=2,3,IF(N102=3,1.8,IF(N102=5,1.08,IF(N102=9,0.75,IF(N102=17,0.53,IF(N102=33,0.37,IF(N102&gt;=65,0.26,0))))))))))+(O102*1*$P$4)</f>
        <v>0</v>
      </c>
      <c r="Q102" s="40"/>
      <c r="R102" s="41"/>
      <c r="S102" s="21">
        <f>($S$4*(IF(Q102=1,5,IF(Q102=2,3,IF(Q102=3,1.8,IF(Q102=5,1.08,IF(Q102=9,0.75,IF(Q102=17,0.53,IF(Q102=33,0.37,IF(Q102&gt;=65,0.26,0))))))))))+(R102*1*$S$4)</f>
        <v>0</v>
      </c>
      <c r="T102" s="25"/>
      <c r="U102" s="26"/>
      <c r="V102" s="10">
        <f>($V$4*(IF(T102=1,5,IF(T102=2,3,IF(T102=3,1.8,IF(T102=5,1.08,IF(T102=9,0.75,IF(T102=17,0.53,IF(T102=33,0.37,IF(T102&gt;=65,0.26,0))))))))))+(U102*1*$V$4)</f>
        <v>0</v>
      </c>
      <c r="W102" s="40"/>
      <c r="X102" s="41"/>
      <c r="Y102" s="21">
        <f>($Y$4*(IF(W102=1,5,IF(W102=2,3,IF(W102=3,1.8,IF(W102=5,1.08,IF(W102=9,0.75,IF(W102=17,0.53,IF(W102=33,0.37,IF(W102&gt;=65,0.26,0))))))))))+(X102*1*$Y$4)</f>
        <v>0</v>
      </c>
      <c r="Z102" s="25">
        <v>1</v>
      </c>
      <c r="AA102" s="26">
        <v>3</v>
      </c>
      <c r="AB102" s="10">
        <f>($AB$4*(IF(Z102=1,5,IF(Z102=2,3,IF(Z102=3,1.8,IF(Z102=5,1.08,IF(Z102=9,0.75,IF(Z102=17,0.53,IF(Z102=33,0.37,IF(Z102&gt;=65,0.26,0))))))))))+(AA102*1*$AB$4)</f>
        <v>8</v>
      </c>
      <c r="AC102" s="40"/>
      <c r="AD102" s="41"/>
      <c r="AE102" s="21">
        <f>($AE$4*(IF(AC102=1,5,IF(AC102=2,3,IF(AC102=3,1.8,IF(AC102=5,1.08,IF(AC102=9,0.75,IF(AC102=17,0.53,IF(AC102=33,0.37,IF(AC102&gt;=65,0.26,0))))))))))+(AD102*1*$AE$4)</f>
        <v>0</v>
      </c>
      <c r="AF102" s="25">
        <v>17</v>
      </c>
      <c r="AG102" s="26">
        <v>0</v>
      </c>
      <c r="AH102" s="10">
        <f>($AH$4*(IF(AF102=1,5,IF(AF102=2,3,IF(AF102=3,1.8,IF(AF102=5,1.08,IF(AF102=9,0.75,IF(AF102=17,0.53,IF(AF102=33,0.37,IF(AF102&gt;=65,0.26,0))))))))))+(AG102*1*$AH$4)</f>
        <v>2.12</v>
      </c>
      <c r="AI102" s="40">
        <v>2</v>
      </c>
      <c r="AJ102" s="41">
        <v>1</v>
      </c>
      <c r="AK102" s="21">
        <f>($AK$4*(IF(AI102=1,5,IF(AI102=2,3,IF(AI102=3,1.8,IF(AI102=5,1.08,IF(AI102=9,0.75,IF(AI102=17,0.53,IF(AI102=33,0.37,IF(AI102&gt;=65,0.26,0))))))))))+(AJ102*1*$AK$4)</f>
        <v>8</v>
      </c>
      <c r="AL102" s="25"/>
      <c r="AM102" s="26"/>
      <c r="AN102" s="10">
        <f>($AN$4*(IF(AL102=1,5,IF(AL102=2,3,IF(AL102=3,1.8,IF(AL102=5,1.08,IF(AL102=9,0.75,IF(AL102=17,0.53,IF(AL102=33,0.37,IF(AL102&gt;=65,0.26,0))))))))))+(AM102*1*$AN$4)</f>
        <v>0</v>
      </c>
      <c r="AO102" s="24">
        <f>J102+G102+M102+P102+Y102+S102+AB102+V102+AE102+AH102+AK102+AN102</f>
        <v>18.12</v>
      </c>
      <c r="AP102" s="57">
        <f>J102+M102+S102+AB102+AK102+AN102</f>
        <v>16</v>
      </c>
      <c r="AQ102" s="58" t="str">
        <f>IF(AP102&gt;=60,"TAK","NIE")</f>
        <v>NIE</v>
      </c>
    </row>
    <row r="103" spans="1:43" x14ac:dyDescent="0.15">
      <c r="A103" s="12">
        <v>98</v>
      </c>
      <c r="B103" s="12" t="s">
        <v>234</v>
      </c>
      <c r="C103" s="12" t="s">
        <v>132</v>
      </c>
      <c r="D103" s="14">
        <v>2001</v>
      </c>
      <c r="E103" s="14">
        <v>-68</v>
      </c>
      <c r="F103" s="14" t="s">
        <v>21</v>
      </c>
      <c r="G103" s="21">
        <v>0.10800000000000001</v>
      </c>
      <c r="H103" s="26"/>
      <c r="I103" s="26"/>
      <c r="J103" s="10">
        <f>($J$4*(IF(H103=1,5,IF(H103=2,3,IF(H103=3,1.8,IF(H103=5,1.08,IF(H103=9,0.75,IF(H103=17,0.53,IF(H103=33,0.37,IF(H103&gt;=65,0.26,0))))))))))+(I103*1*$J$4)</f>
        <v>0</v>
      </c>
      <c r="K103" s="41"/>
      <c r="L103" s="41"/>
      <c r="M103" s="21">
        <f>($M$4*(IF(K103=1,5,IF(K103=2,3,IF(K103=3,1.8,IF(K103=5,1.08,IF(K103=9,0.75,IF(K103=17,0.53,IF(K103=33,0.37,IF(K103&gt;=65,0.26,0))))))))))+(L103*1*$M$4)</f>
        <v>0</v>
      </c>
      <c r="N103" s="26"/>
      <c r="O103" s="26"/>
      <c r="P103" s="10">
        <f>($P$4*(IF(N103=1,5,IF(N103=2,3,IF(N103=3,1.8,IF(N103=5,1.08,IF(N103=9,0.75,IF(N103=17,0.53,IF(N103=33,0.37,IF(N103&gt;=65,0.26,0))))))))))+(O103*1*$P$4)</f>
        <v>0</v>
      </c>
      <c r="Q103" s="41">
        <v>3</v>
      </c>
      <c r="R103" s="41">
        <v>1</v>
      </c>
      <c r="S103" s="21">
        <f>($S$4*(IF(Q103=1,5,IF(Q103=2,3,IF(Q103=3,1.8,IF(Q103=5,1.08,IF(Q103=9,0.75,IF(Q103=17,0.53,IF(Q103=33,0.37,IF(Q103&gt;=65,0.26,0))))))))))+(R103*1*$S$4)</f>
        <v>2.8</v>
      </c>
      <c r="T103" s="26"/>
      <c r="U103" s="26"/>
      <c r="V103" s="10">
        <f>($V$4*(IF(T103=1,5,IF(T103=2,3,IF(T103=3,1.8,IF(T103=5,1.08,IF(T103=9,0.75,IF(T103=17,0.53,IF(T103=33,0.37,IF(T103&gt;=65,0.26,0))))))))))+(U103*1*$V$4)</f>
        <v>0</v>
      </c>
      <c r="W103" s="41"/>
      <c r="X103" s="41"/>
      <c r="Y103" s="21">
        <f>($Y$4*(IF(W103=1,5,IF(W103=2,3,IF(W103=3,1.8,IF(W103=5,1.08,IF(W103=9,0.75,IF(W103=17,0.53,IF(W103=33,0.37,IF(W103&gt;=65,0.26,0))))))))))+(X103*1*$Y$4)</f>
        <v>0</v>
      </c>
      <c r="Z103" s="26"/>
      <c r="AA103" s="26"/>
      <c r="AB103" s="10">
        <f>($AB$4*(IF(Z103=1,5,IF(Z103=2,3,IF(Z103=3,1.8,IF(Z103=5,1.08,IF(Z103=9,0.75,IF(Z103=17,0.53,IF(Z103=33,0.37,IF(Z103&gt;=65,0.26,0))))))))))+(AA103*1*$AB$4)</f>
        <v>0</v>
      </c>
      <c r="AC103" s="41">
        <v>3</v>
      </c>
      <c r="AD103" s="41">
        <v>2</v>
      </c>
      <c r="AE103" s="21">
        <f>($AE$4*(IF(AC103=1,5,IF(AC103=2,3,IF(AC103=3,1.8,IF(AC103=5,1.08,IF(AC103=9,0.75,IF(AC103=17,0.53,IF(AC103=33,0.37,IF(AC103&gt;=65,0.26,0))))))))))+(AD103*1*$AE$4)</f>
        <v>15.2</v>
      </c>
      <c r="AF103" s="26"/>
      <c r="AG103" s="26"/>
      <c r="AH103" s="10">
        <f>($AH$4*(IF(AF103=1,5,IF(AF103=2,3,IF(AF103=3,1.8,IF(AF103=5,1.08,IF(AF103=9,0.75,IF(AF103=17,0.53,IF(AF103=33,0.37,IF(AF103&gt;=65,0.26,0))))))))))+(AG103*1*$AH$4)</f>
        <v>0</v>
      </c>
      <c r="AI103" s="41"/>
      <c r="AJ103" s="41"/>
      <c r="AK103" s="21">
        <f>($AK$4*(IF(AI103=1,5,IF(AI103=2,3,IF(AI103=3,1.8,IF(AI103=5,1.08,IF(AI103=9,0.75,IF(AI103=17,0.53,IF(AI103=33,0.37,IF(AI103&gt;=65,0.26,0))))))))))+(AJ103*1*$AK$4)</f>
        <v>0</v>
      </c>
      <c r="AL103" s="26"/>
      <c r="AM103" s="26"/>
      <c r="AN103" s="10">
        <f>($AN$4*(IF(AL103=1,5,IF(AL103=2,3,IF(AL103=3,1.8,IF(AL103=5,1.08,IF(AL103=9,0.75,IF(AL103=17,0.53,IF(AL103=33,0.37,IF(AL103&gt;=65,0.26,0))))))))))+(AM103*1*$AN$4)</f>
        <v>0</v>
      </c>
      <c r="AO103" s="24">
        <f>J103+G103+M103+P103+Y103+S103+AB103+V103+AE103+AH103+AK103+AN103</f>
        <v>18.108000000000001</v>
      </c>
      <c r="AP103" s="57">
        <f>J103+M103+S103+AB103+AK103+AN103</f>
        <v>2.8</v>
      </c>
      <c r="AQ103" s="58" t="str">
        <f>IF(AP103&gt;=60,"TAK","NIE")</f>
        <v>NIE</v>
      </c>
    </row>
    <row r="104" spans="1:43" x14ac:dyDescent="0.15">
      <c r="A104" s="12">
        <v>99</v>
      </c>
      <c r="B104" s="13" t="s">
        <v>82</v>
      </c>
      <c r="C104" s="13" t="s">
        <v>84</v>
      </c>
      <c r="D104" s="34">
        <v>2002</v>
      </c>
      <c r="E104" s="14">
        <v>-52</v>
      </c>
      <c r="F104" s="15" t="s">
        <v>22</v>
      </c>
      <c r="G104" s="21">
        <v>2.262</v>
      </c>
      <c r="H104" s="25"/>
      <c r="I104" s="26"/>
      <c r="J104" s="10">
        <f>($J$4*(IF(H104=1,5,IF(H104=2,3,IF(H104=3,1.8,IF(H104=5,1.08,IF(H104=9,0.75,IF(H104=17,0.53,IF(H104=33,0.37,IF(H104&gt;=65,0.26,0))))))))))+(I104*1*$J$4)</f>
        <v>0</v>
      </c>
      <c r="K104" s="40"/>
      <c r="L104" s="41"/>
      <c r="M104" s="21">
        <f>($M$4*(IF(K104=1,5,IF(K104=2,3,IF(K104=3,1.8,IF(K104=5,1.08,IF(K104=9,0.75,IF(K104=17,0.53,IF(K104=33,0.37,IF(K104&gt;=65,0.26,0))))))))))+(L104*1*$M$4)</f>
        <v>0</v>
      </c>
      <c r="N104" s="25"/>
      <c r="O104" s="26"/>
      <c r="P104" s="10">
        <f>($P$4*(IF(N104=1,5,IF(N104=2,3,IF(N104=3,1.8,IF(N104=5,1.08,IF(N104=9,0.75,IF(N104=17,0.53,IF(N104=33,0.37,IF(N104&gt;=65,0.26,0))))))))))+(O104*1*$P$4)</f>
        <v>0</v>
      </c>
      <c r="Q104" s="40">
        <v>1</v>
      </c>
      <c r="R104" s="41">
        <v>3</v>
      </c>
      <c r="S104" s="21">
        <f>($S$4*(IF(Q104=1,5,IF(Q104=2,3,IF(Q104=3,1.8,IF(Q104=5,1.08,IF(Q104=9,0.75,IF(Q104=17,0.53,IF(Q104=33,0.37,IF(Q104&gt;=65,0.26,0))))))))))+(R104*1*$S$4)</f>
        <v>8</v>
      </c>
      <c r="T104" s="25"/>
      <c r="U104" s="26"/>
      <c r="V104" s="10">
        <f>($V$4*(IF(T104=1,5,IF(T104=2,3,IF(T104=3,1.8,IF(T104=5,1.08,IF(T104=9,0.75,IF(T104=17,0.53,IF(T104=33,0.37,IF(T104&gt;=65,0.26,0))))))))))+(U104*1*$V$4)</f>
        <v>0</v>
      </c>
      <c r="W104" s="40"/>
      <c r="X104" s="41"/>
      <c r="Y104" s="21">
        <f>($Y$4*(IF(W104=1,5,IF(W104=2,3,IF(W104=3,1.8,IF(W104=5,1.08,IF(W104=9,0.75,IF(W104=17,0.53,IF(W104=33,0.37,IF(W104&gt;=65,0.26,0))))))))))+(X104*1*$Y$4)</f>
        <v>0</v>
      </c>
      <c r="Z104" s="25">
        <v>5</v>
      </c>
      <c r="AA104" s="26">
        <v>1</v>
      </c>
      <c r="AB104" s="10">
        <f>($AB$4*(IF(Z104=1,5,IF(Z104=2,3,IF(Z104=3,1.8,IF(Z104=5,1.08,IF(Z104=9,0.75,IF(Z104=17,0.53,IF(Z104=33,0.37,IF(Z104&gt;=65,0.26,0))))))))))+(AA104*1*$AB$4)</f>
        <v>2.08</v>
      </c>
      <c r="AC104" s="40"/>
      <c r="AD104" s="41"/>
      <c r="AE104" s="21">
        <f>($AE$4*(IF(AC104=1,5,IF(AC104=2,3,IF(AC104=3,1.8,IF(AC104=5,1.08,IF(AC104=9,0.75,IF(AC104=17,0.53,IF(AC104=33,0.37,IF(AC104&gt;=65,0.26,0))))))))))+(AD104*1*$AE$4)</f>
        <v>0</v>
      </c>
      <c r="AF104" s="25"/>
      <c r="AG104" s="26"/>
      <c r="AH104" s="10">
        <f>($AH$4*(IF(AF104=1,5,IF(AF104=2,3,IF(AF104=3,1.8,IF(AF104=5,1.08,IF(AF104=9,0.75,IF(AF104=17,0.53,IF(AF104=33,0.37,IF(AF104&gt;=65,0.26,0))))))))))+(AG104*1*$AH$4)</f>
        <v>0</v>
      </c>
      <c r="AI104" s="40">
        <v>3</v>
      </c>
      <c r="AJ104" s="41">
        <v>1</v>
      </c>
      <c r="AK104" s="21">
        <f>($AK$4*(IF(AI104=1,5,IF(AI104=2,3,IF(AI104=3,1.8,IF(AI104=5,1.08,IF(AI104=9,0.75,IF(AI104=17,0.53,IF(AI104=33,0.37,IF(AI104&gt;=65,0.26,0))))))))))+(AJ104*1*$AK$4)</f>
        <v>5.6</v>
      </c>
      <c r="AL104" s="25"/>
      <c r="AM104" s="26"/>
      <c r="AN104" s="10">
        <f>($AN$4*(IF(AL104=1,5,IF(AL104=2,3,IF(AL104=3,1.8,IF(AL104=5,1.08,IF(AL104=9,0.75,IF(AL104=17,0.53,IF(AL104=33,0.37,IF(AL104&gt;=65,0.26,0))))))))))+(AM104*1*$AN$4)</f>
        <v>0</v>
      </c>
      <c r="AO104" s="24">
        <f>J104+G104+M104+P104+Y104+S104+AB104+V104+AE104+AH104+AK104+AN104</f>
        <v>17.942</v>
      </c>
      <c r="AP104" s="57">
        <f>J104+M104+S104+AB104+AK104+AN104</f>
        <v>15.68</v>
      </c>
      <c r="AQ104" s="58" t="str">
        <f>IF(AP104&gt;=60,"TAK","NIE")</f>
        <v>NIE</v>
      </c>
    </row>
    <row r="105" spans="1:43" x14ac:dyDescent="0.15">
      <c r="A105" s="12">
        <v>100</v>
      </c>
      <c r="B105" s="13" t="s">
        <v>338</v>
      </c>
      <c r="C105" s="13" t="s">
        <v>62</v>
      </c>
      <c r="D105" s="34">
        <v>2003</v>
      </c>
      <c r="E105" s="14" t="s">
        <v>8</v>
      </c>
      <c r="F105" s="14" t="s">
        <v>21</v>
      </c>
      <c r="G105" s="21">
        <v>0</v>
      </c>
      <c r="H105" s="25">
        <v>3</v>
      </c>
      <c r="I105" s="26">
        <v>0</v>
      </c>
      <c r="J105" s="10">
        <f>($J$4*(IF(H105=1,5,IF(H105=2,3,IF(H105=3,1.8,IF(H105=5,1.08,IF(H105=9,0.75,IF(H105=17,0.53,IF(H105=33,0.37,IF(H105&gt;=65,0.26,0))))))))))+(I105*1*$J$4)</f>
        <v>3.6</v>
      </c>
      <c r="K105" s="40">
        <v>3</v>
      </c>
      <c r="L105" s="41">
        <v>0</v>
      </c>
      <c r="M105" s="21">
        <f>($M$4*(IF(K105=1,5,IF(K105=2,3,IF(K105=3,1.8,IF(K105=5,1.08,IF(K105=9,0.75,IF(K105=17,0.53,IF(K105=33,0.37,IF(K105&gt;=65,0.26,0))))))))))+(L105*1*$M$4)</f>
        <v>3.6</v>
      </c>
      <c r="N105" s="25"/>
      <c r="O105" s="26"/>
      <c r="P105" s="10">
        <f>($P$4*(IF(N105=1,5,IF(N105=2,3,IF(N105=3,1.8,IF(N105=5,1.08,IF(N105=9,0.75,IF(N105=17,0.53,IF(N105=33,0.37,IF(N105&gt;=65,0.26,0))))))))))+(O105*1*$P$4)</f>
        <v>0</v>
      </c>
      <c r="Q105" s="40"/>
      <c r="R105" s="41"/>
      <c r="S105" s="21">
        <f>($S$4*(IF(Q105=1,5,IF(Q105=2,3,IF(Q105=3,1.8,IF(Q105=5,1.08,IF(Q105=9,0.75,IF(Q105=17,0.53,IF(Q105=33,0.37,IF(Q105&gt;=65,0.26,0))))))))))+(R105*1*$S$4)</f>
        <v>0</v>
      </c>
      <c r="T105" s="25"/>
      <c r="U105" s="26"/>
      <c r="V105" s="10">
        <f>($V$4*(IF(T105=1,5,IF(T105=2,3,IF(T105=3,1.8,IF(T105=5,1.08,IF(T105=9,0.75,IF(T105=17,0.53,IF(T105=33,0.37,IF(T105&gt;=65,0.26,0))))))))))+(U105*1*$V$4)</f>
        <v>0</v>
      </c>
      <c r="W105" s="40"/>
      <c r="X105" s="41"/>
      <c r="Y105" s="21">
        <f>($Y$4*(IF(W105=1,5,IF(W105=2,3,IF(W105=3,1.8,IF(W105=5,1.08,IF(W105=9,0.75,IF(W105=17,0.53,IF(W105=33,0.37,IF(W105&gt;=65,0.26,0))))))))))+(X105*1*$Y$4)</f>
        <v>0</v>
      </c>
      <c r="Z105" s="25"/>
      <c r="AA105" s="26"/>
      <c r="AB105" s="10">
        <f>($AB$4*(IF(Z105=1,5,IF(Z105=2,3,IF(Z105=3,1.8,IF(Z105=5,1.08,IF(Z105=9,0.75,IF(Z105=17,0.53,IF(Z105=33,0.37,IF(Z105&gt;=65,0.26,0))))))))))+(AA105*1*$AB$4)</f>
        <v>0</v>
      </c>
      <c r="AC105" s="40">
        <v>5</v>
      </c>
      <c r="AD105" s="41">
        <v>1</v>
      </c>
      <c r="AE105" s="21">
        <f>($AE$4*(IF(AC105=1,5,IF(AC105=2,3,IF(AC105=3,1.8,IF(AC105=5,1.08,IF(AC105=9,0.75,IF(AC105=17,0.53,IF(AC105=33,0.37,IF(AC105&gt;=65,0.26,0))))))))))+(AD105*1*$AE$4)</f>
        <v>8.32</v>
      </c>
      <c r="AF105" s="25"/>
      <c r="AG105" s="26"/>
      <c r="AH105" s="10">
        <f>($AH$4*(IF(AF105=1,5,IF(AF105=2,3,IF(AF105=3,1.8,IF(AF105=5,1.08,IF(AF105=9,0.75,IF(AF105=17,0.53,IF(AF105=33,0.37,IF(AF105&gt;=65,0.26,0))))))))))+(AG105*1*$AH$4)</f>
        <v>0</v>
      </c>
      <c r="AI105" s="40">
        <v>5</v>
      </c>
      <c r="AJ105" s="41">
        <v>0</v>
      </c>
      <c r="AK105" s="21">
        <f>($AK$4*(IF(AI105=1,5,IF(AI105=2,3,IF(AI105=3,1.8,IF(AI105=5,1.08,IF(AI105=9,0.75,IF(AI105=17,0.53,IF(AI105=33,0.37,IF(AI105&gt;=65,0.26,0))))))))))+(AJ105*1*$AK$4)</f>
        <v>2.16</v>
      </c>
      <c r="AL105" s="25"/>
      <c r="AM105" s="26"/>
      <c r="AN105" s="10">
        <f>($AN$4*(IF(AL105=1,5,IF(AL105=2,3,IF(AL105=3,1.8,IF(AL105=5,1.08,IF(AL105=9,0.75,IF(AL105=17,0.53,IF(AL105=33,0.37,IF(AL105&gt;=65,0.26,0))))))))))+(AM105*1*$AN$4)</f>
        <v>0</v>
      </c>
      <c r="AO105" s="24">
        <f>J105+G105+M105+P105+Y105+S105+AB105+V105+AE105+AH105+AK105+AN105</f>
        <v>17.68</v>
      </c>
      <c r="AP105" s="57">
        <f>J105+M105+S105+AB105+AK105+AN105</f>
        <v>9.36</v>
      </c>
      <c r="AQ105" s="58" t="str">
        <f>IF(AP105&gt;=60,"TAK","NIE")</f>
        <v>NIE</v>
      </c>
    </row>
    <row r="106" spans="1:43" x14ac:dyDescent="0.15">
      <c r="A106" s="12">
        <v>101</v>
      </c>
      <c r="B106" s="13" t="s">
        <v>158</v>
      </c>
      <c r="C106" s="13" t="s">
        <v>92</v>
      </c>
      <c r="D106" s="34">
        <v>2002</v>
      </c>
      <c r="E106" s="14">
        <v>-59</v>
      </c>
      <c r="F106" s="14" t="s">
        <v>22</v>
      </c>
      <c r="G106" s="21">
        <v>1.4420000000000002</v>
      </c>
      <c r="H106" s="25"/>
      <c r="I106" s="26"/>
      <c r="J106" s="10">
        <f>($J$4*(IF(H106=1,5,IF(H106=2,3,IF(H106=3,1.8,IF(H106=5,1.08,IF(H106=9,0.75,IF(H106=17,0.53,IF(H106=33,0.37,IF(H106&gt;=65,0.26,0))))))))))+(I106*1*$J$4)</f>
        <v>0</v>
      </c>
      <c r="K106" s="40">
        <v>1</v>
      </c>
      <c r="L106" s="41">
        <v>3</v>
      </c>
      <c r="M106" s="21">
        <f>($M$4*(IF(K106=1,5,IF(K106=2,3,IF(K106=3,1.8,IF(K106=5,1.08,IF(K106=9,0.75,IF(K106=17,0.53,IF(K106=33,0.37,IF(K106&gt;=65,0.26,0))))))))))+(L106*1*$M$4)</f>
        <v>16</v>
      </c>
      <c r="N106" s="25"/>
      <c r="O106" s="26"/>
      <c r="P106" s="10">
        <f>($P$4*(IF(N106=1,5,IF(N106=2,3,IF(N106=3,1.8,IF(N106=5,1.08,IF(N106=9,0.75,IF(N106=17,0.53,IF(N106=33,0.37,IF(N106&gt;=65,0.26,0))))))))))+(O106*1*$P$4)</f>
        <v>0</v>
      </c>
      <c r="Q106" s="40"/>
      <c r="R106" s="41"/>
      <c r="S106" s="21">
        <f>($S$4*(IF(Q106=1,5,IF(Q106=2,3,IF(Q106=3,1.8,IF(Q106=5,1.08,IF(Q106=9,0.75,IF(Q106=17,0.53,IF(Q106=33,0.37,IF(Q106&gt;=65,0.26,0))))))))))+(R106*1*$S$4)</f>
        <v>0</v>
      </c>
      <c r="T106" s="25"/>
      <c r="U106" s="26"/>
      <c r="V106" s="10">
        <f>($V$4*(IF(T106=1,5,IF(T106=2,3,IF(T106=3,1.8,IF(T106=5,1.08,IF(T106=9,0.75,IF(T106=17,0.53,IF(T106=33,0.37,IF(T106&gt;=65,0.26,0))))))))))+(U106*1*$V$4)</f>
        <v>0</v>
      </c>
      <c r="W106" s="40"/>
      <c r="X106" s="41"/>
      <c r="Y106" s="21">
        <f>($Y$4*(IF(W106=1,5,IF(W106=2,3,IF(W106=3,1.8,IF(W106=5,1.08,IF(W106=9,0.75,IF(W106=17,0.53,IF(W106=33,0.37,IF(W106&gt;=65,0.26,0))))))))))+(X106*1*$Y$4)</f>
        <v>0</v>
      </c>
      <c r="Z106" s="25"/>
      <c r="AA106" s="26"/>
      <c r="AB106" s="10">
        <f>($AB$4*(IF(Z106=1,5,IF(Z106=2,3,IF(Z106=3,1.8,IF(Z106=5,1.08,IF(Z106=9,0.75,IF(Z106=17,0.53,IF(Z106=33,0.37,IF(Z106&gt;=65,0.26,0))))))))))+(AA106*1*$AB$4)</f>
        <v>0</v>
      </c>
      <c r="AC106" s="40"/>
      <c r="AD106" s="41"/>
      <c r="AE106" s="21">
        <f>($AE$4*(IF(AC106=1,5,IF(AC106=2,3,IF(AC106=3,1.8,IF(AC106=5,1.08,IF(AC106=9,0.75,IF(AC106=17,0.53,IF(AC106=33,0.37,IF(AC106&gt;=65,0.26,0))))))))))+(AD106*1*$AE$4)</f>
        <v>0</v>
      </c>
      <c r="AF106" s="25"/>
      <c r="AG106" s="26"/>
      <c r="AH106" s="10">
        <f>($AH$4*(IF(AF106=1,5,IF(AF106=2,3,IF(AF106=3,1.8,IF(AF106=5,1.08,IF(AF106=9,0.75,IF(AF106=17,0.53,IF(AF106=33,0.37,IF(AF106&gt;=65,0.26,0))))))))))+(AG106*1*$AH$4)</f>
        <v>0</v>
      </c>
      <c r="AI106" s="40"/>
      <c r="AJ106" s="41"/>
      <c r="AK106" s="21">
        <f>($AK$4*(IF(AI106=1,5,IF(AI106=2,3,IF(AI106=3,1.8,IF(AI106=5,1.08,IF(AI106=9,0.75,IF(AI106=17,0.53,IF(AI106=33,0.37,IF(AI106&gt;=65,0.26,0))))))))))+(AJ106*1*$AK$4)</f>
        <v>0</v>
      </c>
      <c r="AL106" s="25"/>
      <c r="AM106" s="26"/>
      <c r="AN106" s="10">
        <f>($AN$4*(IF(AL106=1,5,IF(AL106=2,3,IF(AL106=3,1.8,IF(AL106=5,1.08,IF(AL106=9,0.75,IF(AL106=17,0.53,IF(AL106=33,0.37,IF(AL106&gt;=65,0.26,0))))))))))+(AM106*1*$AN$4)</f>
        <v>0</v>
      </c>
      <c r="AO106" s="24">
        <f>J106+G106+M106+P106+Y106+S106+AB106+V106+AE106+AH106+AK106+AN106</f>
        <v>17.442</v>
      </c>
      <c r="AP106" s="57">
        <f>J106+M106+S106+AB106+AK106+AN106</f>
        <v>16</v>
      </c>
      <c r="AQ106" s="58" t="str">
        <f>IF(AP106&gt;=60,"TAK","NIE")</f>
        <v>NIE</v>
      </c>
    </row>
    <row r="107" spans="1:43" x14ac:dyDescent="0.15">
      <c r="A107" s="12">
        <v>102</v>
      </c>
      <c r="B107" s="12" t="s">
        <v>393</v>
      </c>
      <c r="C107" s="12" t="s">
        <v>83</v>
      </c>
      <c r="D107" s="14">
        <v>2003</v>
      </c>
      <c r="E107" s="14">
        <v>-59</v>
      </c>
      <c r="F107" s="14" t="s">
        <v>22</v>
      </c>
      <c r="G107" s="21">
        <v>0</v>
      </c>
      <c r="H107" s="26">
        <v>3</v>
      </c>
      <c r="I107" s="26">
        <v>1</v>
      </c>
      <c r="J107" s="10">
        <f>($J$4*(IF(H107=1,5,IF(H107=2,3,IF(H107=3,1.8,IF(H107=5,1.08,IF(H107=9,0.75,IF(H107=17,0.53,IF(H107=33,0.37,IF(H107&gt;=65,0.26,0))))))))))+(I107*1*$J$4)</f>
        <v>5.6</v>
      </c>
      <c r="K107" s="41">
        <v>3</v>
      </c>
      <c r="L107" s="41">
        <v>1</v>
      </c>
      <c r="M107" s="21">
        <f>($M$4*(IF(K107=1,5,IF(K107=2,3,IF(K107=3,1.8,IF(K107=5,1.08,IF(K107=9,0.75,IF(K107=17,0.53,IF(K107=33,0.37,IF(K107&gt;=65,0.26,0))))))))))+(L107*1*$M$4)</f>
        <v>5.6</v>
      </c>
      <c r="N107" s="26"/>
      <c r="O107" s="26"/>
      <c r="P107" s="10">
        <f>($P$4*(IF(N107=1,5,IF(N107=2,3,IF(N107=3,1.8,IF(N107=5,1.08,IF(N107=9,0.75,IF(N107=17,0.53,IF(N107=33,0.37,IF(N107&gt;=65,0.26,0))))))))))+(O107*1*$P$4)</f>
        <v>0</v>
      </c>
      <c r="Q107" s="41">
        <v>3</v>
      </c>
      <c r="R107" s="41">
        <v>0</v>
      </c>
      <c r="S107" s="21">
        <f>($S$4*(IF(Q107=1,5,IF(Q107=2,3,IF(Q107=3,1.8,IF(Q107=5,1.08,IF(Q107=9,0.75,IF(Q107=17,0.53,IF(Q107=33,0.37,IF(Q107&gt;=65,0.26,0))))))))))+(R107*1*$S$4)</f>
        <v>1.8</v>
      </c>
      <c r="T107" s="26"/>
      <c r="U107" s="26"/>
      <c r="V107" s="10">
        <f>($V$4*(IF(T107=1,5,IF(T107=2,3,IF(T107=3,1.8,IF(T107=5,1.08,IF(T107=9,0.75,IF(T107=17,0.53,IF(T107=33,0.37,IF(T107&gt;=65,0.26,0))))))))))+(U107*1*$V$4)</f>
        <v>0</v>
      </c>
      <c r="W107" s="41"/>
      <c r="X107" s="41"/>
      <c r="Y107" s="21">
        <f>($Y$4*(IF(W107=1,5,IF(W107=2,3,IF(W107=3,1.8,IF(W107=5,1.08,IF(W107=9,0.75,IF(W107=17,0.53,IF(W107=33,0.37,IF(W107&gt;=65,0.26,0))))))))))+(X107*1*$Y$4)</f>
        <v>0</v>
      </c>
      <c r="Z107" s="26"/>
      <c r="AA107" s="26"/>
      <c r="AB107" s="10">
        <f>($AB$4*(IF(Z107=1,5,IF(Z107=2,3,IF(Z107=3,1.8,IF(Z107=5,1.08,IF(Z107=9,0.75,IF(Z107=17,0.53,IF(Z107=33,0.37,IF(Z107&gt;=65,0.26,0))))))))))+(AA107*1*$AB$4)</f>
        <v>0</v>
      </c>
      <c r="AC107" s="41">
        <v>5</v>
      </c>
      <c r="AD107" s="41">
        <v>0</v>
      </c>
      <c r="AE107" s="21">
        <f>($AE$4*(IF(AC107=1,5,IF(AC107=2,3,IF(AC107=3,1.8,IF(AC107=5,1.08,IF(AC107=9,0.75,IF(AC107=17,0.53,IF(AC107=33,0.37,IF(AC107&gt;=65,0.26,0))))))))))+(AD107*1*$AE$4)</f>
        <v>4.32</v>
      </c>
      <c r="AF107" s="26"/>
      <c r="AG107" s="26"/>
      <c r="AH107" s="10">
        <f>($AH$4*(IF(AF107=1,5,IF(AF107=2,3,IF(AF107=3,1.8,IF(AF107=5,1.08,IF(AF107=9,0.75,IF(AF107=17,0.53,IF(AF107=33,0.37,IF(AF107&gt;=65,0.26,0))))))))))+(AG107*1*$AH$4)</f>
        <v>0</v>
      </c>
      <c r="AI107" s="41"/>
      <c r="AJ107" s="41"/>
      <c r="AK107" s="21">
        <f>($AK$4*(IF(AI107=1,5,IF(AI107=2,3,IF(AI107=3,1.8,IF(AI107=5,1.08,IF(AI107=9,0.75,IF(AI107=17,0.53,IF(AI107=33,0.37,IF(AI107&gt;=65,0.26,0))))))))))+(AJ107*1*$AK$4)</f>
        <v>0</v>
      </c>
      <c r="AL107" s="26"/>
      <c r="AM107" s="26"/>
      <c r="AN107" s="10">
        <f>($AN$4*(IF(AL107=1,5,IF(AL107=2,3,IF(AL107=3,1.8,IF(AL107=5,1.08,IF(AL107=9,0.75,IF(AL107=17,0.53,IF(AL107=33,0.37,IF(AL107&gt;=65,0.26,0))))))))))+(AM107*1*$AN$4)</f>
        <v>0</v>
      </c>
      <c r="AO107" s="24">
        <f>J107+G107+M107+P107+Y107+S107+AB107+V107+AE107+AH107+AK107+AN107</f>
        <v>17.32</v>
      </c>
      <c r="AP107" s="57">
        <f>J107+M107+S107+AB107+AK107+AN107</f>
        <v>13</v>
      </c>
      <c r="AQ107" s="58" t="str">
        <f>IF(AP107&gt;=60,"TAK","NIE")</f>
        <v>NIE</v>
      </c>
    </row>
    <row r="108" spans="1:43" x14ac:dyDescent="0.15">
      <c r="A108" s="12">
        <v>103</v>
      </c>
      <c r="B108" s="13" t="s">
        <v>502</v>
      </c>
      <c r="C108" s="13" t="s">
        <v>2</v>
      </c>
      <c r="D108" s="34">
        <v>2002</v>
      </c>
      <c r="E108" s="14">
        <v>-55</v>
      </c>
      <c r="F108" s="14" t="s">
        <v>21</v>
      </c>
      <c r="G108" s="21">
        <v>0</v>
      </c>
      <c r="H108" s="25"/>
      <c r="I108" s="26"/>
      <c r="J108" s="10">
        <f>($J$4*(IF(H108=1,5,IF(H108=2,3,IF(H108=3,1.8,IF(H108=5,1.08,IF(H108=9,0.75,IF(H108=17,0.53,IF(H108=33,0.37,IF(H108&gt;=65,0.26,0))))))))))+(I108*1*$J$4)</f>
        <v>0</v>
      </c>
      <c r="K108" s="40"/>
      <c r="L108" s="41"/>
      <c r="M108" s="21">
        <f>($M$4*(IF(K108=1,5,IF(K108=2,3,IF(K108=3,1.8,IF(K108=5,1.08,IF(K108=9,0.75,IF(K108=17,0.53,IF(K108=33,0.37,IF(K108&gt;=65,0.26,0))))))))))+(L108*1*$M$4)</f>
        <v>0</v>
      </c>
      <c r="N108" s="25"/>
      <c r="O108" s="26"/>
      <c r="P108" s="10">
        <f>($P$4*(IF(N108=1,5,IF(N108=2,3,IF(N108=3,1.8,IF(N108=5,1.08,IF(N108=9,0.75,IF(N108=17,0.53,IF(N108=33,0.37,IF(N108&gt;=65,0.26,0))))))))))+(O108*1*$P$4)</f>
        <v>0</v>
      </c>
      <c r="Q108" s="40"/>
      <c r="R108" s="41"/>
      <c r="S108" s="21">
        <f>($S$4*(IF(Q108=1,5,IF(Q108=2,3,IF(Q108=3,1.8,IF(Q108=5,1.08,IF(Q108=9,0.75,IF(Q108=17,0.53,IF(Q108=33,0.37,IF(Q108&gt;=65,0.26,0))))))))))+(R108*1*$S$4)</f>
        <v>0</v>
      </c>
      <c r="T108" s="25"/>
      <c r="U108" s="26"/>
      <c r="V108" s="10">
        <f>($V$4*(IF(T108=1,5,IF(T108=2,3,IF(T108=3,1.8,IF(T108=5,1.08,IF(T108=9,0.75,IF(T108=17,0.53,IF(T108=33,0.37,IF(T108&gt;=65,0.26,0))))))))))+(U108*1*$V$4)</f>
        <v>0</v>
      </c>
      <c r="W108" s="40"/>
      <c r="X108" s="41"/>
      <c r="Y108" s="21">
        <f>($Y$4*(IF(W108=1,5,IF(W108=2,3,IF(W108=3,1.8,IF(W108=5,1.08,IF(W108=9,0.75,IF(W108=17,0.53,IF(W108=33,0.37,IF(W108&gt;=65,0.26,0))))))))))+(X108*1*$Y$4)</f>
        <v>0</v>
      </c>
      <c r="Z108" s="25">
        <v>3</v>
      </c>
      <c r="AA108" s="26">
        <v>1</v>
      </c>
      <c r="AB108" s="10">
        <f>($AB$4*(IF(Z108=1,5,IF(Z108=2,3,IF(Z108=3,1.8,IF(Z108=5,1.08,IF(Z108=9,0.75,IF(Z108=17,0.53,IF(Z108=33,0.37,IF(Z108&gt;=65,0.26,0))))))))))+(AA108*1*$AB$4)</f>
        <v>2.8</v>
      </c>
      <c r="AC108" s="40">
        <v>5</v>
      </c>
      <c r="AD108" s="41">
        <v>1</v>
      </c>
      <c r="AE108" s="21">
        <f>($AE$4*(IF(AC108=1,5,IF(AC108=2,3,IF(AC108=3,1.8,IF(AC108=5,1.08,IF(AC108=9,0.75,IF(AC108=17,0.53,IF(AC108=33,0.37,IF(AC108&gt;=65,0.26,0))))))))))+(AD108*1*$AE$4)</f>
        <v>8.32</v>
      </c>
      <c r="AF108" s="25"/>
      <c r="AG108" s="26"/>
      <c r="AH108" s="10">
        <f>($AH$4*(IF(AF108=1,5,IF(AF108=2,3,IF(AF108=3,1.8,IF(AF108=5,1.08,IF(AF108=9,0.75,IF(AF108=17,0.53,IF(AF108=33,0.37,IF(AF108&gt;=65,0.26,0))))))))))+(AG108*1*$AH$4)</f>
        <v>0</v>
      </c>
      <c r="AI108" s="40">
        <v>3</v>
      </c>
      <c r="AJ108" s="41">
        <v>1</v>
      </c>
      <c r="AK108" s="21">
        <f>($AK$4*(IF(AI108=1,5,IF(AI108=2,3,IF(AI108=3,1.8,IF(AI108=5,1.08,IF(AI108=9,0.75,IF(AI108=17,0.53,IF(AI108=33,0.37,IF(AI108&gt;=65,0.26,0))))))))))+(AJ108*1*$AK$4)</f>
        <v>5.6</v>
      </c>
      <c r="AL108" s="25"/>
      <c r="AM108" s="26"/>
      <c r="AN108" s="10">
        <f>($AN$4*(IF(AL108=1,5,IF(AL108=2,3,IF(AL108=3,1.8,IF(AL108=5,1.08,IF(AL108=9,0.75,IF(AL108=17,0.53,IF(AL108=33,0.37,IF(AL108&gt;=65,0.26,0))))))))))+(AM108*1*$AN$4)</f>
        <v>0</v>
      </c>
      <c r="AO108" s="24">
        <f>J108+G108+M108+P108+Y108+S108+AB108+V108+AE108+AH108+AK108+AN108</f>
        <v>16.72</v>
      </c>
      <c r="AP108" s="57">
        <f>J108+M108+S108+AB108+AK108+AN108</f>
        <v>8.3999999999999986</v>
      </c>
      <c r="AQ108" s="58" t="str">
        <f>IF(AP108&gt;=60,"TAK","NIE")</f>
        <v>NIE</v>
      </c>
    </row>
    <row r="109" spans="1:43" x14ac:dyDescent="0.15">
      <c r="A109" s="12">
        <v>104</v>
      </c>
      <c r="B109" s="13" t="s">
        <v>176</v>
      </c>
      <c r="C109" s="13" t="s">
        <v>84</v>
      </c>
      <c r="D109" s="34">
        <v>2002</v>
      </c>
      <c r="E109" s="14">
        <v>-68</v>
      </c>
      <c r="F109" s="15" t="s">
        <v>21</v>
      </c>
      <c r="G109" s="21">
        <v>0</v>
      </c>
      <c r="H109" s="25">
        <v>5</v>
      </c>
      <c r="I109" s="26">
        <v>1</v>
      </c>
      <c r="J109" s="10">
        <f>($J$4*(IF(H109=1,5,IF(H109=2,3,IF(H109=3,1.8,IF(H109=5,1.08,IF(H109=9,0.75,IF(H109=17,0.53,IF(H109=33,0.37,IF(H109&gt;=65,0.26,0))))))))))+(I109*1*$J$4)</f>
        <v>4.16</v>
      </c>
      <c r="K109" s="40">
        <v>5</v>
      </c>
      <c r="L109" s="41">
        <v>1</v>
      </c>
      <c r="M109" s="21">
        <f>($M$4*(IF(K109=1,5,IF(K109=2,3,IF(K109=3,1.8,IF(K109=5,1.08,IF(K109=9,0.75,IF(K109=17,0.53,IF(K109=33,0.37,IF(K109&gt;=65,0.26,0))))))))))+(L109*1*$M$4)</f>
        <v>4.16</v>
      </c>
      <c r="N109" s="25"/>
      <c r="O109" s="26"/>
      <c r="P109" s="10">
        <f>($P$4*(IF(N109=1,5,IF(N109=2,3,IF(N109=3,1.8,IF(N109=5,1.08,IF(N109=9,0.75,IF(N109=17,0.53,IF(N109=33,0.37,IF(N109&gt;=65,0.26,0))))))))))+(O109*1*$P$4)</f>
        <v>0</v>
      </c>
      <c r="Q109" s="40"/>
      <c r="R109" s="41"/>
      <c r="S109" s="21">
        <f>($S$4*(IF(Q109=1,5,IF(Q109=2,3,IF(Q109=3,1.8,IF(Q109=5,1.08,IF(Q109=9,0.75,IF(Q109=17,0.53,IF(Q109=33,0.37,IF(Q109&gt;=65,0.26,0))))))))))+(R109*1*$S$4)</f>
        <v>0</v>
      </c>
      <c r="T109" s="25"/>
      <c r="U109" s="26"/>
      <c r="V109" s="10">
        <f>($V$4*(IF(T109=1,5,IF(T109=2,3,IF(T109=3,1.8,IF(T109=5,1.08,IF(T109=9,0.75,IF(T109=17,0.53,IF(T109=33,0.37,IF(T109&gt;=65,0.26,0))))))))))+(U109*1*$V$4)</f>
        <v>0</v>
      </c>
      <c r="W109" s="40"/>
      <c r="X109" s="41"/>
      <c r="Y109" s="21">
        <f>($Y$4*(IF(W109=1,5,IF(W109=2,3,IF(W109=3,1.8,IF(W109=5,1.08,IF(W109=9,0.75,IF(W109=17,0.53,IF(W109=33,0.37,IF(W109&gt;=65,0.26,0))))))))))+(X109*1*$Y$4)</f>
        <v>0</v>
      </c>
      <c r="Z109" s="25"/>
      <c r="AA109" s="26"/>
      <c r="AB109" s="10">
        <f>($AB$4*(IF(Z109=1,5,IF(Z109=2,3,IF(Z109=3,1.8,IF(Z109=5,1.08,IF(Z109=9,0.75,IF(Z109=17,0.53,IF(Z109=33,0.37,IF(Z109&gt;=65,0.26,0))))))))))+(AA109*1*$AB$4)</f>
        <v>0</v>
      </c>
      <c r="AC109" s="40">
        <v>5</v>
      </c>
      <c r="AD109" s="41">
        <v>1</v>
      </c>
      <c r="AE109" s="21">
        <f>($AE$4*(IF(AC109=1,5,IF(AC109=2,3,IF(AC109=3,1.8,IF(AC109=5,1.08,IF(AC109=9,0.75,IF(AC109=17,0.53,IF(AC109=33,0.37,IF(AC109&gt;=65,0.26,0))))))))))+(AD109*1*$AE$4)</f>
        <v>8.32</v>
      </c>
      <c r="AF109" s="25"/>
      <c r="AG109" s="26"/>
      <c r="AH109" s="10">
        <f>($AH$4*(IF(AF109=1,5,IF(AF109=2,3,IF(AF109=3,1.8,IF(AF109=5,1.08,IF(AF109=9,0.75,IF(AF109=17,0.53,IF(AF109=33,0.37,IF(AF109&gt;=65,0.26,0))))))))))+(AG109*1*$AH$4)</f>
        <v>0</v>
      </c>
      <c r="AI109" s="40"/>
      <c r="AJ109" s="41"/>
      <c r="AK109" s="21">
        <f>($AK$4*(IF(AI109=1,5,IF(AI109=2,3,IF(AI109=3,1.8,IF(AI109=5,1.08,IF(AI109=9,0.75,IF(AI109=17,0.53,IF(AI109=33,0.37,IF(AI109&gt;=65,0.26,0))))))))))+(AJ109*1*$AK$4)</f>
        <v>0</v>
      </c>
      <c r="AL109" s="25"/>
      <c r="AM109" s="26"/>
      <c r="AN109" s="10">
        <f>($AN$4*(IF(AL109=1,5,IF(AL109=2,3,IF(AL109=3,1.8,IF(AL109=5,1.08,IF(AL109=9,0.75,IF(AL109=17,0.53,IF(AL109=33,0.37,IF(AL109&gt;=65,0.26,0))))))))))+(AM109*1*$AN$4)</f>
        <v>0</v>
      </c>
      <c r="AO109" s="24">
        <f>J109+G109+M109+P109+Y109+S109+AB109+V109+AE109+AH109+AK109+AN109</f>
        <v>16.64</v>
      </c>
      <c r="AP109" s="57">
        <f>J109+M109+S109+AB109+AK109+AN109</f>
        <v>8.32</v>
      </c>
      <c r="AQ109" s="58" t="str">
        <f>IF(AP109&gt;=60,"TAK","NIE")</f>
        <v>NIE</v>
      </c>
    </row>
    <row r="110" spans="1:43" x14ac:dyDescent="0.15">
      <c r="A110" s="12">
        <v>105</v>
      </c>
      <c r="B110" s="12" t="s">
        <v>487</v>
      </c>
      <c r="C110" s="12" t="s">
        <v>112</v>
      </c>
      <c r="D110" s="14">
        <v>2003</v>
      </c>
      <c r="E110" s="14">
        <v>-59</v>
      </c>
      <c r="F110" s="14" t="s">
        <v>21</v>
      </c>
      <c r="G110" s="21">
        <v>0</v>
      </c>
      <c r="H110" s="26"/>
      <c r="I110" s="26"/>
      <c r="J110" s="10">
        <f>($J$4*(IF(H110=1,5,IF(H110=2,3,IF(H110=3,1.8,IF(H110=5,1.08,IF(H110=9,0.75,IF(H110=17,0.53,IF(H110=33,0.37,IF(H110&gt;=65,0.26,0))))))))))+(I110*1*$J$4)</f>
        <v>0</v>
      </c>
      <c r="K110" s="41"/>
      <c r="L110" s="41"/>
      <c r="M110" s="21">
        <f>($M$4*(IF(K110=1,5,IF(K110=2,3,IF(K110=3,1.8,IF(K110=5,1.08,IF(K110=9,0.75,IF(K110=17,0.53,IF(K110=33,0.37,IF(K110&gt;=65,0.26,0))))))))))+(L110*1*$M$4)</f>
        <v>0</v>
      </c>
      <c r="N110" s="26"/>
      <c r="O110" s="26"/>
      <c r="P110" s="10">
        <f>($P$4*(IF(N110=1,5,IF(N110=2,3,IF(N110=3,1.8,IF(N110=5,1.08,IF(N110=9,0.75,IF(N110=17,0.53,IF(N110=33,0.37,IF(N110&gt;=65,0.26,0))))))))))+(O110*1*$P$4)</f>
        <v>0</v>
      </c>
      <c r="Q110" s="41">
        <v>3</v>
      </c>
      <c r="R110" s="41">
        <v>1</v>
      </c>
      <c r="S110" s="21">
        <f>($S$4*(IF(Q110=1,5,IF(Q110=2,3,IF(Q110=3,1.8,IF(Q110=5,1.08,IF(Q110=9,0.75,IF(Q110=17,0.53,IF(Q110=33,0.37,IF(Q110&gt;=65,0.26,0))))))))))+(R110*1*$S$4)</f>
        <v>2.8</v>
      </c>
      <c r="T110" s="26"/>
      <c r="U110" s="26"/>
      <c r="V110" s="10">
        <f>($V$4*(IF(T110=1,5,IF(T110=2,3,IF(T110=3,1.8,IF(T110=5,1.08,IF(T110=9,0.75,IF(T110=17,0.53,IF(T110=33,0.37,IF(T110&gt;=65,0.26,0))))))))))+(U110*1*$V$4)</f>
        <v>0</v>
      </c>
      <c r="W110" s="41"/>
      <c r="X110" s="41"/>
      <c r="Y110" s="21">
        <f>($Y$4*(IF(W110=1,5,IF(W110=2,3,IF(W110=3,1.8,IF(W110=5,1.08,IF(W110=9,0.75,IF(W110=17,0.53,IF(W110=33,0.37,IF(W110&gt;=65,0.26,0))))))))))+(X110*1*$Y$4)</f>
        <v>0</v>
      </c>
      <c r="Z110" s="26">
        <v>3</v>
      </c>
      <c r="AA110" s="26">
        <v>1</v>
      </c>
      <c r="AB110" s="10">
        <f>($AB$4*(IF(Z110=1,5,IF(Z110=2,3,IF(Z110=3,1.8,IF(Z110=5,1.08,IF(Z110=9,0.75,IF(Z110=17,0.53,IF(Z110=33,0.37,IF(Z110&gt;=65,0.26,0))))))))))+(AA110*1*$AB$4)</f>
        <v>2.8</v>
      </c>
      <c r="AC110" s="41">
        <v>5</v>
      </c>
      <c r="AD110" s="41">
        <v>1</v>
      </c>
      <c r="AE110" s="21">
        <f>($AE$4*(IF(AC110=1,5,IF(AC110=2,3,IF(AC110=3,1.8,IF(AC110=5,1.08,IF(AC110=9,0.75,IF(AC110=17,0.53,IF(AC110=33,0.37,IF(AC110&gt;=65,0.26,0))))))))))+(AD110*1*$AE$4)</f>
        <v>8.32</v>
      </c>
      <c r="AF110" s="26">
        <v>17</v>
      </c>
      <c r="AG110" s="26">
        <v>0</v>
      </c>
      <c r="AH110" s="10">
        <f>($AH$4*(IF(AF110=1,5,IF(AF110=2,3,IF(AF110=3,1.8,IF(AF110=5,1.08,IF(AF110=9,0.75,IF(AF110=17,0.53,IF(AF110=33,0.37,IF(AF110&gt;=65,0.26,0))))))))))+(AG110*1*$AH$4)</f>
        <v>2.12</v>
      </c>
      <c r="AI110" s="41"/>
      <c r="AJ110" s="41"/>
      <c r="AK110" s="21">
        <f>($AK$4*(IF(AI110=1,5,IF(AI110=2,3,IF(AI110=3,1.8,IF(AI110=5,1.08,IF(AI110=9,0.75,IF(AI110=17,0.53,IF(AI110=33,0.37,IF(AI110&gt;=65,0.26,0))))))))))+(AJ110*1*$AK$4)</f>
        <v>0</v>
      </c>
      <c r="AL110" s="26"/>
      <c r="AM110" s="26"/>
      <c r="AN110" s="10">
        <f>($AN$4*(IF(AL110=1,5,IF(AL110=2,3,IF(AL110=3,1.8,IF(AL110=5,1.08,IF(AL110=9,0.75,IF(AL110=17,0.53,IF(AL110=33,0.37,IF(AL110&gt;=65,0.26,0))))))))))+(AM110*1*$AN$4)</f>
        <v>0</v>
      </c>
      <c r="AO110" s="24">
        <f>J110+G110+M110+P110+Y110+S110+AB110+V110+AE110+AH110+AK110+AN110</f>
        <v>16.04</v>
      </c>
      <c r="AP110" s="57">
        <f>J110+M110+S110+AB110+AK110+AN110</f>
        <v>5.6</v>
      </c>
      <c r="AQ110" s="58" t="str">
        <f>IF(AP110&gt;=60,"TAK","NIE")</f>
        <v>NIE</v>
      </c>
    </row>
    <row r="111" spans="1:43" x14ac:dyDescent="0.15">
      <c r="A111" s="12">
        <v>106</v>
      </c>
      <c r="B111" s="13" t="s">
        <v>436</v>
      </c>
      <c r="C111" s="13" t="s">
        <v>70</v>
      </c>
      <c r="D111" s="34">
        <v>2002</v>
      </c>
      <c r="E111" s="14">
        <v>-52</v>
      </c>
      <c r="F111" s="14" t="s">
        <v>22</v>
      </c>
      <c r="G111" s="21">
        <v>1.4340000000000002</v>
      </c>
      <c r="H111" s="25"/>
      <c r="I111" s="26"/>
      <c r="J111" s="10">
        <f>($J$4*(IF(H111=1,5,IF(H111=2,3,IF(H111=3,1.8,IF(H111=5,1.08,IF(H111=9,0.75,IF(H111=17,0.53,IF(H111=33,0.37,IF(H111&gt;=65,0.26,0))))))))))+(I111*1*$J$4)</f>
        <v>0</v>
      </c>
      <c r="K111" s="40">
        <v>5</v>
      </c>
      <c r="L111" s="41">
        <v>1</v>
      </c>
      <c r="M111" s="21">
        <f>($M$4*(IF(K111=1,5,IF(K111=2,3,IF(K111=3,1.8,IF(K111=5,1.08,IF(K111=9,0.75,IF(K111=17,0.53,IF(K111=33,0.37,IF(K111&gt;=65,0.26,0))))))))))+(L111*1*$M$4)</f>
        <v>4.16</v>
      </c>
      <c r="N111" s="25">
        <v>17</v>
      </c>
      <c r="O111" s="26">
        <v>0</v>
      </c>
      <c r="P111" s="10">
        <f>($P$4*(IF(N111=1,5,IF(N111=2,3,IF(N111=3,1.8,IF(N111=5,1.08,IF(N111=9,0.75,IF(N111=17,0.53,IF(N111=33,0.37,IF(N111&gt;=65,0.26,0))))))))))+(O111*1*$P$4)</f>
        <v>2.12</v>
      </c>
      <c r="Q111" s="40"/>
      <c r="R111" s="41"/>
      <c r="S111" s="21">
        <f>($S$4*(IF(Q111=1,5,IF(Q111=2,3,IF(Q111=3,1.8,IF(Q111=5,1.08,IF(Q111=9,0.75,IF(Q111=17,0.53,IF(Q111=33,0.37,IF(Q111&gt;=65,0.26,0))))))))))+(R111*1*$S$4)</f>
        <v>0</v>
      </c>
      <c r="T111" s="25"/>
      <c r="U111" s="26"/>
      <c r="V111" s="10">
        <f>($V$4*(IF(T111=1,5,IF(T111=2,3,IF(T111=3,1.8,IF(T111=5,1.08,IF(T111=9,0.75,IF(T111=17,0.53,IF(T111=33,0.37,IF(T111&gt;=65,0.26,0))))))))))+(U111*1*$V$4)</f>
        <v>0</v>
      </c>
      <c r="W111" s="40"/>
      <c r="X111" s="41"/>
      <c r="Y111" s="21">
        <f>($Y$4*(IF(W111=1,5,IF(W111=2,3,IF(W111=3,1.8,IF(W111=5,1.08,IF(W111=9,0.75,IF(W111=17,0.53,IF(W111=33,0.37,IF(W111&gt;=65,0.26,0))))))))))+(X111*1*$Y$4)</f>
        <v>0</v>
      </c>
      <c r="Z111" s="25"/>
      <c r="AA111" s="26"/>
      <c r="AB111" s="10">
        <f>($AB$4*(IF(Z111=1,5,IF(Z111=2,3,IF(Z111=3,1.8,IF(Z111=5,1.08,IF(Z111=9,0.75,IF(Z111=17,0.53,IF(Z111=33,0.37,IF(Z111&gt;=65,0.26,0))))))))))+(AA111*1*$AB$4)</f>
        <v>0</v>
      </c>
      <c r="AC111" s="40">
        <v>5</v>
      </c>
      <c r="AD111" s="41">
        <v>1</v>
      </c>
      <c r="AE111" s="21">
        <f>($AE$4*(IF(AC111=1,5,IF(AC111=2,3,IF(AC111=3,1.8,IF(AC111=5,1.08,IF(AC111=9,0.75,IF(AC111=17,0.53,IF(AC111=33,0.37,IF(AC111&gt;=65,0.26,0))))))))))+(AD111*1*$AE$4)</f>
        <v>8.32</v>
      </c>
      <c r="AF111" s="25"/>
      <c r="AG111" s="26"/>
      <c r="AH111" s="10">
        <f>($AH$4*(IF(AF111=1,5,IF(AF111=2,3,IF(AF111=3,1.8,IF(AF111=5,1.08,IF(AF111=9,0.75,IF(AF111=17,0.53,IF(AF111=33,0.37,IF(AF111&gt;=65,0.26,0))))))))))+(AG111*1*$AH$4)</f>
        <v>0</v>
      </c>
      <c r="AI111" s="40"/>
      <c r="AJ111" s="41"/>
      <c r="AK111" s="21">
        <f>($AK$4*(IF(AI111=1,5,IF(AI111=2,3,IF(AI111=3,1.8,IF(AI111=5,1.08,IF(AI111=9,0.75,IF(AI111=17,0.53,IF(AI111=33,0.37,IF(AI111&gt;=65,0.26,0))))))))))+(AJ111*1*$AK$4)</f>
        <v>0</v>
      </c>
      <c r="AL111" s="25"/>
      <c r="AM111" s="26"/>
      <c r="AN111" s="10">
        <f>($AN$4*(IF(AL111=1,5,IF(AL111=2,3,IF(AL111=3,1.8,IF(AL111=5,1.08,IF(AL111=9,0.75,IF(AL111=17,0.53,IF(AL111=33,0.37,IF(AL111&gt;=65,0.26,0))))))))))+(AM111*1*$AN$4)</f>
        <v>0</v>
      </c>
      <c r="AO111" s="24">
        <f>J111+G111+M111+P111+Y111+S111+AB111+V111+AE111+AH111+AK111+AN111</f>
        <v>16.033999999999999</v>
      </c>
      <c r="AP111" s="57">
        <f>J111+M111+S111+AB111+AK111+AN111</f>
        <v>4.16</v>
      </c>
      <c r="AQ111" s="58" t="str">
        <f>IF(AP111&gt;=60,"TAK","NIE")</f>
        <v>NIE</v>
      </c>
    </row>
    <row r="112" spans="1:43" x14ac:dyDescent="0.15">
      <c r="A112" s="12">
        <v>107</v>
      </c>
      <c r="B112" s="13" t="s">
        <v>315</v>
      </c>
      <c r="C112" s="13" t="s">
        <v>97</v>
      </c>
      <c r="D112" s="34">
        <v>2003</v>
      </c>
      <c r="E112" s="14">
        <v>-45</v>
      </c>
      <c r="F112" s="14" t="s">
        <v>21</v>
      </c>
      <c r="G112" s="21">
        <v>0</v>
      </c>
      <c r="H112" s="25">
        <v>1</v>
      </c>
      <c r="I112" s="26">
        <v>3</v>
      </c>
      <c r="J112" s="10">
        <f>($J$4*(IF(H112=1,5,IF(H112=2,3,IF(H112=3,1.8,IF(H112=5,1.08,IF(H112=9,0.75,IF(H112=17,0.53,IF(H112=33,0.37,IF(H112&gt;=65,0.26,0))))))))))+(I112*1*$J$4)</f>
        <v>16</v>
      </c>
      <c r="K112" s="40"/>
      <c r="L112" s="41"/>
      <c r="M112" s="21">
        <f>($M$4*(IF(K112=1,5,IF(K112=2,3,IF(K112=3,1.8,IF(K112=5,1.08,IF(K112=9,0.75,IF(K112=17,0.53,IF(K112=33,0.37,IF(K112&gt;=65,0.26,0))))))))))+(L112*1*$M$4)</f>
        <v>0</v>
      </c>
      <c r="N112" s="25"/>
      <c r="O112" s="26"/>
      <c r="P112" s="10">
        <f>($P$4*(IF(N112=1,5,IF(N112=2,3,IF(N112=3,1.8,IF(N112=5,1.08,IF(N112=9,0.75,IF(N112=17,0.53,IF(N112=33,0.37,IF(N112&gt;=65,0.26,0))))))))))+(O112*1*$P$4)</f>
        <v>0</v>
      </c>
      <c r="Q112" s="40"/>
      <c r="R112" s="41"/>
      <c r="S112" s="21">
        <f>($S$4*(IF(Q112=1,5,IF(Q112=2,3,IF(Q112=3,1.8,IF(Q112=5,1.08,IF(Q112=9,0.75,IF(Q112=17,0.53,IF(Q112=33,0.37,IF(Q112&gt;=65,0.26,0))))))))))+(R112*1*$S$4)</f>
        <v>0</v>
      </c>
      <c r="T112" s="25"/>
      <c r="U112" s="26"/>
      <c r="V112" s="10">
        <f>($V$4*(IF(T112=1,5,IF(T112=2,3,IF(T112=3,1.8,IF(T112=5,1.08,IF(T112=9,0.75,IF(T112=17,0.53,IF(T112=33,0.37,IF(T112&gt;=65,0.26,0))))))))))+(U112*1*$V$4)</f>
        <v>0</v>
      </c>
      <c r="W112" s="40"/>
      <c r="X112" s="41"/>
      <c r="Y112" s="21">
        <f>($Y$4*(IF(W112=1,5,IF(W112=2,3,IF(W112=3,1.8,IF(W112=5,1.08,IF(W112=9,0.75,IF(W112=17,0.53,IF(W112=33,0.37,IF(W112&gt;=65,0.26,0))))))))))+(X112*1*$Y$4)</f>
        <v>0</v>
      </c>
      <c r="Z112" s="25"/>
      <c r="AA112" s="26"/>
      <c r="AB112" s="10">
        <f>($AB$4*(IF(Z112=1,5,IF(Z112=2,3,IF(Z112=3,1.8,IF(Z112=5,1.08,IF(Z112=9,0.75,IF(Z112=17,0.53,IF(Z112=33,0.37,IF(Z112&gt;=65,0.26,0))))))))))+(AA112*1*$AB$4)</f>
        <v>0</v>
      </c>
      <c r="AC112" s="40"/>
      <c r="AD112" s="41"/>
      <c r="AE112" s="21">
        <f>($AE$4*(IF(AC112=1,5,IF(AC112=2,3,IF(AC112=3,1.8,IF(AC112=5,1.08,IF(AC112=9,0.75,IF(AC112=17,0.53,IF(AC112=33,0.37,IF(AC112&gt;=65,0.26,0))))))))))+(AD112*1*$AE$4)</f>
        <v>0</v>
      </c>
      <c r="AF112" s="25"/>
      <c r="AG112" s="26"/>
      <c r="AH112" s="10">
        <f>($AH$4*(IF(AF112=1,5,IF(AF112=2,3,IF(AF112=3,1.8,IF(AF112=5,1.08,IF(AF112=9,0.75,IF(AF112=17,0.53,IF(AF112=33,0.37,IF(AF112&gt;=65,0.26,0))))))))))+(AG112*1*$AH$4)</f>
        <v>0</v>
      </c>
      <c r="AI112" s="40"/>
      <c r="AJ112" s="41"/>
      <c r="AK112" s="21">
        <f>($AK$4*(IF(AI112=1,5,IF(AI112=2,3,IF(AI112=3,1.8,IF(AI112=5,1.08,IF(AI112=9,0.75,IF(AI112=17,0.53,IF(AI112=33,0.37,IF(AI112&gt;=65,0.26,0))))))))))+(AJ112*1*$AK$4)</f>
        <v>0</v>
      </c>
      <c r="AL112" s="25"/>
      <c r="AM112" s="26"/>
      <c r="AN112" s="10">
        <f>($AN$4*(IF(AL112=1,5,IF(AL112=2,3,IF(AL112=3,1.8,IF(AL112=5,1.08,IF(AL112=9,0.75,IF(AL112=17,0.53,IF(AL112=33,0.37,IF(AL112&gt;=65,0.26,0))))))))))+(AM112*1*$AN$4)</f>
        <v>0</v>
      </c>
      <c r="AO112" s="24">
        <f>J112+G112+M112+P112+Y112+S112+AB112+V112+AE112+AH112+AK112+AN112</f>
        <v>16</v>
      </c>
      <c r="AP112" s="57">
        <f>J112+M112+S112+AB112+AK112+AN112</f>
        <v>16</v>
      </c>
      <c r="AQ112" s="58" t="str">
        <f>IF(AP112&gt;=60,"TAK","NIE")</f>
        <v>NIE</v>
      </c>
    </row>
    <row r="113" spans="1:43" x14ac:dyDescent="0.15">
      <c r="A113" s="12">
        <v>108</v>
      </c>
      <c r="B113" s="13" t="s">
        <v>442</v>
      </c>
      <c r="C113" s="12" t="s">
        <v>236</v>
      </c>
      <c r="D113" s="14">
        <v>2003</v>
      </c>
      <c r="E113" s="14" t="s">
        <v>9</v>
      </c>
      <c r="F113" s="14" t="s">
        <v>22</v>
      </c>
      <c r="G113" s="21">
        <v>0</v>
      </c>
      <c r="H113" s="25"/>
      <c r="I113" s="26"/>
      <c r="J113" s="10">
        <f>($J$4*(IF(H113=1,5,IF(H113=2,3,IF(H113=3,1.8,IF(H113=5,1.08,IF(H113=9,0.75,IF(H113=17,0.53,IF(H113=33,0.37,IF(H113&gt;=65,0.26,0))))))))))+(I113*1*$J$4)</f>
        <v>0</v>
      </c>
      <c r="K113" s="40">
        <v>5</v>
      </c>
      <c r="L113" s="41">
        <v>0</v>
      </c>
      <c r="M113" s="21">
        <f>($M$4*(IF(K113=1,5,IF(K113=2,3,IF(K113=3,1.8,IF(K113=5,1.08,IF(K113=9,0.75,IF(K113=17,0.53,IF(K113=33,0.37,IF(K113&gt;=65,0.26,0))))))))))+(L113*1*$M$4)</f>
        <v>2.16</v>
      </c>
      <c r="N113" s="25"/>
      <c r="O113" s="26"/>
      <c r="P113" s="10">
        <f>($P$4*(IF(N113=1,5,IF(N113=2,3,IF(N113=3,1.8,IF(N113=5,1.08,IF(N113=9,0.75,IF(N113=17,0.53,IF(N113=33,0.37,IF(N113&gt;=65,0.26,0))))))))))+(O113*1*$P$4)</f>
        <v>0</v>
      </c>
      <c r="Q113" s="40">
        <v>3</v>
      </c>
      <c r="R113" s="41">
        <v>0</v>
      </c>
      <c r="S113" s="21">
        <f>($S$4*(IF(Q113=1,5,IF(Q113=2,3,IF(Q113=3,1.8,IF(Q113=5,1.08,IF(Q113=9,0.75,IF(Q113=17,0.53,IF(Q113=33,0.37,IF(Q113&gt;=65,0.26,0))))))))))+(R113*1*$S$4)</f>
        <v>1.8</v>
      </c>
      <c r="T113" s="25"/>
      <c r="U113" s="26"/>
      <c r="V113" s="10">
        <f>($V$4*(IF(T113=1,5,IF(T113=2,3,IF(T113=3,1.8,IF(T113=5,1.08,IF(T113=9,0.75,IF(T113=17,0.53,IF(T113=33,0.37,IF(T113&gt;=65,0.26,0))))))))))+(U113*1*$V$4)</f>
        <v>0</v>
      </c>
      <c r="W113" s="40"/>
      <c r="X113" s="41"/>
      <c r="Y113" s="21">
        <f>($Y$4*(IF(W113=1,5,IF(W113=2,3,IF(W113=3,1.8,IF(W113=5,1.08,IF(W113=9,0.75,IF(W113=17,0.53,IF(W113=33,0.37,IF(W113&gt;=65,0.26,0))))))))))+(X113*1*$Y$4)</f>
        <v>0</v>
      </c>
      <c r="Z113" s="25"/>
      <c r="AA113" s="26"/>
      <c r="AB113" s="10">
        <f>($AB$4*(IF(Z113=1,5,IF(Z113=2,3,IF(Z113=3,1.8,IF(Z113=5,1.08,IF(Z113=9,0.75,IF(Z113=17,0.53,IF(Z113=33,0.37,IF(Z113&gt;=65,0.26,0))))))))))+(AA113*1*$AB$4)</f>
        <v>0</v>
      </c>
      <c r="AC113" s="40">
        <v>5</v>
      </c>
      <c r="AD113" s="41">
        <v>1</v>
      </c>
      <c r="AE113" s="21">
        <f>($AE$4*(IF(AC113=1,5,IF(AC113=2,3,IF(AC113=3,1.8,IF(AC113=5,1.08,IF(AC113=9,0.75,IF(AC113=17,0.53,IF(AC113=33,0.37,IF(AC113&gt;=65,0.26,0))))))))))+(AD113*1*$AE$4)</f>
        <v>8.32</v>
      </c>
      <c r="AF113" s="25"/>
      <c r="AG113" s="26"/>
      <c r="AH113" s="10">
        <f>($AH$4*(IF(AF113=1,5,IF(AF113=2,3,IF(AF113=3,1.8,IF(AF113=5,1.08,IF(AF113=9,0.75,IF(AF113=17,0.53,IF(AF113=33,0.37,IF(AF113&gt;=65,0.26,0))))))))))+(AG113*1*$AH$4)</f>
        <v>0</v>
      </c>
      <c r="AI113" s="40">
        <v>3</v>
      </c>
      <c r="AJ113" s="41">
        <v>0</v>
      </c>
      <c r="AK113" s="21">
        <f>($AK$4*(IF(AI113=1,5,IF(AI113=2,3,IF(AI113=3,1.8,IF(AI113=5,1.08,IF(AI113=9,0.75,IF(AI113=17,0.53,IF(AI113=33,0.37,IF(AI113&gt;=65,0.26,0))))))))))+(AJ113*1*$AK$4)</f>
        <v>3.6</v>
      </c>
      <c r="AL113" s="25"/>
      <c r="AM113" s="26"/>
      <c r="AN113" s="10">
        <f>($AN$4*(IF(AL113=1,5,IF(AL113=2,3,IF(AL113=3,1.8,IF(AL113=5,1.08,IF(AL113=9,0.75,IF(AL113=17,0.53,IF(AL113=33,0.37,IF(AL113&gt;=65,0.26,0))))))))))+(AM113*1*$AN$4)</f>
        <v>0</v>
      </c>
      <c r="AO113" s="24">
        <f>J113+G113+M113+P113+Y113+S113+AB113+V113+AE113+AH113+AK113+AN113</f>
        <v>15.88</v>
      </c>
      <c r="AP113" s="57">
        <f>J113+M113+S113+AB113+AK113+AN113</f>
        <v>7.5600000000000005</v>
      </c>
      <c r="AQ113" s="58" t="str">
        <f>IF(AP113&gt;=60,"TAK","NIE")</f>
        <v>NIE</v>
      </c>
    </row>
    <row r="114" spans="1:43" x14ac:dyDescent="0.15">
      <c r="A114" s="12">
        <v>109</v>
      </c>
      <c r="B114" s="12" t="s">
        <v>486</v>
      </c>
      <c r="C114" s="12" t="s">
        <v>61</v>
      </c>
      <c r="D114" s="14">
        <v>2003</v>
      </c>
      <c r="E114" s="14">
        <v>-48</v>
      </c>
      <c r="F114" s="14" t="s">
        <v>21</v>
      </c>
      <c r="G114" s="21">
        <v>0</v>
      </c>
      <c r="H114" s="26"/>
      <c r="I114" s="26"/>
      <c r="J114" s="10">
        <f>($J$4*(IF(H114=1,5,IF(H114=2,3,IF(H114=3,1.8,IF(H114=5,1.08,IF(H114=9,0.75,IF(H114=17,0.53,IF(H114=33,0.37,IF(H114&gt;=65,0.26,0))))))))))+(I114*1*$J$4)</f>
        <v>0</v>
      </c>
      <c r="K114" s="41"/>
      <c r="L114" s="41"/>
      <c r="M114" s="21">
        <f>($M$4*(IF(K114=1,5,IF(K114=2,3,IF(K114=3,1.8,IF(K114=5,1.08,IF(K114=9,0.75,IF(K114=17,0.53,IF(K114=33,0.37,IF(K114&gt;=65,0.26,0))))))))))+(L114*1*$M$4)</f>
        <v>0</v>
      </c>
      <c r="N114" s="26"/>
      <c r="O114" s="26"/>
      <c r="P114" s="10">
        <f>($P$4*(IF(N114=1,5,IF(N114=2,3,IF(N114=3,1.8,IF(N114=5,1.08,IF(N114=9,0.75,IF(N114=17,0.53,IF(N114=33,0.37,IF(N114&gt;=65,0.26,0))))))))))+(O114*1*$P$4)</f>
        <v>0</v>
      </c>
      <c r="Q114" s="41">
        <v>3</v>
      </c>
      <c r="R114" s="41">
        <v>0</v>
      </c>
      <c r="S114" s="21">
        <f>($S$4*(IF(Q114=1,5,IF(Q114=2,3,IF(Q114=3,1.8,IF(Q114=5,1.08,IF(Q114=9,0.75,IF(Q114=17,0.53,IF(Q114=33,0.37,IF(Q114&gt;=65,0.26,0))))))))))+(R114*1*$S$4)</f>
        <v>1.8</v>
      </c>
      <c r="T114" s="26"/>
      <c r="U114" s="26"/>
      <c r="V114" s="10">
        <f>($V$4*(IF(T114=1,5,IF(T114=2,3,IF(T114=3,1.8,IF(T114=5,1.08,IF(T114=9,0.75,IF(T114=17,0.53,IF(T114=33,0.37,IF(T114&gt;=65,0.26,0))))))))))+(U114*1*$V$4)</f>
        <v>0</v>
      </c>
      <c r="W114" s="41"/>
      <c r="X114" s="41"/>
      <c r="Y114" s="21">
        <f>($Y$4*(IF(W114=1,5,IF(W114=2,3,IF(W114=3,1.8,IF(W114=5,1.08,IF(W114=9,0.75,IF(W114=17,0.53,IF(W114=33,0.37,IF(W114&gt;=65,0.26,0))))))))))+(X114*1*$Y$4)</f>
        <v>0</v>
      </c>
      <c r="Z114" s="26">
        <v>3</v>
      </c>
      <c r="AA114" s="26">
        <v>1</v>
      </c>
      <c r="AB114" s="10">
        <f>($AB$4*(IF(Z114=1,5,IF(Z114=2,3,IF(Z114=3,1.8,IF(Z114=5,1.08,IF(Z114=9,0.75,IF(Z114=17,0.53,IF(Z114=33,0.37,IF(Z114&gt;=65,0.26,0))))))))))+(AA114*1*$AB$4)</f>
        <v>2.8</v>
      </c>
      <c r="AC114" s="41">
        <v>3</v>
      </c>
      <c r="AD114" s="41">
        <v>1</v>
      </c>
      <c r="AE114" s="21">
        <f>($AE$4*(IF(AC114=1,5,IF(AC114=2,3,IF(AC114=3,1.8,IF(AC114=5,1.08,IF(AC114=9,0.75,IF(AC114=17,0.53,IF(AC114=33,0.37,IF(AC114&gt;=65,0.26,0))))))))))+(AD114*1*$AE$4)</f>
        <v>11.2</v>
      </c>
      <c r="AF114" s="26"/>
      <c r="AG114" s="26"/>
      <c r="AH114" s="10">
        <f>($AH$4*(IF(AF114=1,5,IF(AF114=2,3,IF(AF114=3,1.8,IF(AF114=5,1.08,IF(AF114=9,0.75,IF(AF114=17,0.53,IF(AF114=33,0.37,IF(AF114&gt;=65,0.26,0))))))))))+(AG114*1*$AH$4)</f>
        <v>0</v>
      </c>
      <c r="AI114" s="41"/>
      <c r="AJ114" s="41"/>
      <c r="AK114" s="21">
        <f>($AK$4*(IF(AI114=1,5,IF(AI114=2,3,IF(AI114=3,1.8,IF(AI114=5,1.08,IF(AI114=9,0.75,IF(AI114=17,0.53,IF(AI114=33,0.37,IF(AI114&gt;=65,0.26,0))))))))))+(AJ114*1*$AK$4)</f>
        <v>0</v>
      </c>
      <c r="AL114" s="26"/>
      <c r="AM114" s="26"/>
      <c r="AN114" s="10">
        <f>($AN$4*(IF(AL114=1,5,IF(AL114=2,3,IF(AL114=3,1.8,IF(AL114=5,1.08,IF(AL114=9,0.75,IF(AL114=17,0.53,IF(AL114=33,0.37,IF(AL114&gt;=65,0.26,0))))))))))+(AM114*1*$AN$4)</f>
        <v>0</v>
      </c>
      <c r="AO114" s="24">
        <f>J114+G114+M114+P114+Y114+S114+AB114+V114+AE114+AH114+AK114+AN114</f>
        <v>15.799999999999999</v>
      </c>
      <c r="AP114" s="57">
        <f>J114+M114+S114+AB114+AK114+AN114</f>
        <v>4.5999999999999996</v>
      </c>
      <c r="AQ114" s="58" t="str">
        <f>IF(AP114&gt;=60,"TAK","NIE")</f>
        <v>NIE</v>
      </c>
    </row>
    <row r="115" spans="1:43" x14ac:dyDescent="0.15">
      <c r="A115" s="12">
        <v>110</v>
      </c>
      <c r="B115" s="13" t="s">
        <v>139</v>
      </c>
      <c r="C115" s="13" t="s">
        <v>84</v>
      </c>
      <c r="D115" s="34">
        <v>2001</v>
      </c>
      <c r="E115" s="14">
        <v>-68</v>
      </c>
      <c r="F115" s="15" t="s">
        <v>21</v>
      </c>
      <c r="G115" s="21">
        <v>15.290000000000001</v>
      </c>
      <c r="H115" s="25"/>
      <c r="I115" s="26"/>
      <c r="J115" s="10">
        <f>($J$4*(IF(H115=1,5,IF(H115=2,3,IF(H115=3,1.8,IF(H115=5,1.08,IF(H115=9,0.75,IF(H115=17,0.53,IF(H115=33,0.37,IF(H115&gt;=65,0.26,0))))))))))+(I115*1*$J$4)</f>
        <v>0</v>
      </c>
      <c r="K115" s="40"/>
      <c r="L115" s="41"/>
      <c r="M115" s="21">
        <f>($M$4*(IF(K115=1,5,IF(K115=2,3,IF(K115=3,1.8,IF(K115=5,1.08,IF(K115=9,0.75,IF(K115=17,0.53,IF(K115=33,0.37,IF(K115&gt;=65,0.26,0))))))))))+(L115*1*$M$4)</f>
        <v>0</v>
      </c>
      <c r="N115" s="25"/>
      <c r="O115" s="26"/>
      <c r="P115" s="10">
        <f>($P$4*(IF(N115=1,5,IF(N115=2,3,IF(N115=3,1.8,IF(N115=5,1.08,IF(N115=9,0.75,IF(N115=17,0.53,IF(N115=33,0.37,IF(N115&gt;=65,0.26,0))))))))))+(O115*1*$P$4)</f>
        <v>0</v>
      </c>
      <c r="Q115" s="40"/>
      <c r="R115" s="41"/>
      <c r="S115" s="21">
        <f>($S$4*(IF(Q115=1,5,IF(Q115=2,3,IF(Q115=3,1.8,IF(Q115=5,1.08,IF(Q115=9,0.75,IF(Q115=17,0.53,IF(Q115=33,0.37,IF(Q115&gt;=65,0.26,0))))))))))+(R115*1*$S$4)</f>
        <v>0</v>
      </c>
      <c r="T115" s="25"/>
      <c r="U115" s="26"/>
      <c r="V115" s="10">
        <f>($V$4*(IF(T115=1,5,IF(T115=2,3,IF(T115=3,1.8,IF(T115=5,1.08,IF(T115=9,0.75,IF(T115=17,0.53,IF(T115=33,0.37,IF(T115&gt;=65,0.26,0))))))))))+(U115*1*$V$4)</f>
        <v>0</v>
      </c>
      <c r="W115" s="40"/>
      <c r="X115" s="41"/>
      <c r="Y115" s="21">
        <f>($Y$4*(IF(W115=1,5,IF(W115=2,3,IF(W115=3,1.8,IF(W115=5,1.08,IF(W115=9,0.75,IF(W115=17,0.53,IF(W115=33,0.37,IF(W115&gt;=65,0.26,0))))))))))+(X115*1*$Y$4)</f>
        <v>0</v>
      </c>
      <c r="Z115" s="25"/>
      <c r="AA115" s="26"/>
      <c r="AB115" s="10">
        <f>($AB$4*(IF(Z115=1,5,IF(Z115=2,3,IF(Z115=3,1.8,IF(Z115=5,1.08,IF(Z115=9,0.75,IF(Z115=17,0.53,IF(Z115=33,0.37,IF(Z115&gt;=65,0.26,0))))))))))+(AA115*1*$AB$4)</f>
        <v>0</v>
      </c>
      <c r="AC115" s="40"/>
      <c r="AD115" s="41"/>
      <c r="AE115" s="21">
        <f>($AE$4*(IF(AC115=1,5,IF(AC115=2,3,IF(AC115=3,1.8,IF(AC115=5,1.08,IF(AC115=9,0.75,IF(AC115=17,0.53,IF(AC115=33,0.37,IF(AC115&gt;=65,0.26,0))))))))))+(AD115*1*$AE$4)</f>
        <v>0</v>
      </c>
      <c r="AF115" s="25"/>
      <c r="AG115" s="26"/>
      <c r="AH115" s="10">
        <f>($AH$4*(IF(AF115=1,5,IF(AF115=2,3,IF(AF115=3,1.8,IF(AF115=5,1.08,IF(AF115=9,0.75,IF(AF115=17,0.53,IF(AF115=33,0.37,IF(AF115&gt;=65,0.26,0))))))))))+(AG115*1*$AH$4)</f>
        <v>0</v>
      </c>
      <c r="AI115" s="40"/>
      <c r="AJ115" s="41"/>
      <c r="AK115" s="21">
        <f>($AK$4*(IF(AI115=1,5,IF(AI115=2,3,IF(AI115=3,1.8,IF(AI115=5,1.08,IF(AI115=9,0.75,IF(AI115=17,0.53,IF(AI115=33,0.37,IF(AI115&gt;=65,0.26,0))))))))))+(AJ115*1*$AK$4)</f>
        <v>0</v>
      </c>
      <c r="AL115" s="25"/>
      <c r="AM115" s="26"/>
      <c r="AN115" s="10">
        <f>($AN$4*(IF(AL115=1,5,IF(AL115=2,3,IF(AL115=3,1.8,IF(AL115=5,1.08,IF(AL115=9,0.75,IF(AL115=17,0.53,IF(AL115=33,0.37,IF(AL115&gt;=65,0.26,0))))))))))+(AM115*1*$AN$4)</f>
        <v>0</v>
      </c>
      <c r="AO115" s="24">
        <f>J115+G115+M115+P115+Y115+S115+AB115+V115+AE115+AH115+AK115+AN115</f>
        <v>15.290000000000001</v>
      </c>
      <c r="AP115" s="57">
        <f>J115+M115+S115+AB115+AK115+AN115</f>
        <v>0</v>
      </c>
      <c r="AQ115" s="58" t="str">
        <f>IF(AP115&gt;=60,"TAK","NIE")</f>
        <v>NIE</v>
      </c>
    </row>
    <row r="116" spans="1:43" x14ac:dyDescent="0.15">
      <c r="A116" s="12">
        <v>111</v>
      </c>
      <c r="B116" s="13" t="s">
        <v>489</v>
      </c>
      <c r="C116" s="13" t="s">
        <v>92</v>
      </c>
      <c r="D116" s="34">
        <v>2002</v>
      </c>
      <c r="E116" s="14">
        <v>-63</v>
      </c>
      <c r="F116" s="14" t="s">
        <v>22</v>
      </c>
      <c r="G116" s="21">
        <v>0</v>
      </c>
      <c r="H116" s="25"/>
      <c r="I116" s="26"/>
      <c r="J116" s="10">
        <f>($J$4*(IF(H116=1,5,IF(H116=2,3,IF(H116=3,1.8,IF(H116=5,1.08,IF(H116=9,0.75,IF(H116=17,0.53,IF(H116=33,0.37,IF(H116&gt;=65,0.26,0))))))))))+(I116*1*$J$4)</f>
        <v>0</v>
      </c>
      <c r="K116" s="40"/>
      <c r="L116" s="41"/>
      <c r="M116" s="21">
        <f>($M$4*(IF(K116=1,5,IF(K116=2,3,IF(K116=3,1.8,IF(K116=5,1.08,IF(K116=9,0.75,IF(K116=17,0.53,IF(K116=33,0.37,IF(K116&gt;=65,0.26,0))))))))))+(L116*1*$M$4)</f>
        <v>0</v>
      </c>
      <c r="N116" s="25"/>
      <c r="O116" s="26"/>
      <c r="P116" s="10">
        <f>($P$4*(IF(N116=1,5,IF(N116=2,3,IF(N116=3,1.8,IF(N116=5,1.08,IF(N116=9,0.75,IF(N116=17,0.53,IF(N116=33,0.37,IF(N116&gt;=65,0.26,0))))))))))+(O116*1*$P$4)</f>
        <v>0</v>
      </c>
      <c r="Q116" s="40">
        <v>2</v>
      </c>
      <c r="R116" s="41">
        <v>1</v>
      </c>
      <c r="S116" s="21">
        <f>($S$4*(IF(Q116=1,5,IF(Q116=2,3,IF(Q116=3,1.8,IF(Q116=5,1.08,IF(Q116=9,0.75,IF(Q116=17,0.53,IF(Q116=33,0.37,IF(Q116&gt;=65,0.26,0))))))))))+(R116*1*$S$4)</f>
        <v>4</v>
      </c>
      <c r="T116" s="25"/>
      <c r="U116" s="26"/>
      <c r="V116" s="10">
        <f>($V$4*(IF(T116=1,5,IF(T116=2,3,IF(T116=3,1.8,IF(T116=5,1.08,IF(T116=9,0.75,IF(T116=17,0.53,IF(T116=33,0.37,IF(T116&gt;=65,0.26,0))))))))))+(U116*1*$V$4)</f>
        <v>0</v>
      </c>
      <c r="W116" s="40"/>
      <c r="X116" s="41"/>
      <c r="Y116" s="21">
        <f>($Y$4*(IF(W116=1,5,IF(W116=2,3,IF(W116=3,1.8,IF(W116=5,1.08,IF(W116=9,0.75,IF(W116=17,0.53,IF(W116=33,0.37,IF(W116&gt;=65,0.26,0))))))))))+(X116*1*$Y$4)</f>
        <v>0</v>
      </c>
      <c r="Z116" s="25"/>
      <c r="AA116" s="26"/>
      <c r="AB116" s="10">
        <f>($AB$4*(IF(Z116=1,5,IF(Z116=2,3,IF(Z116=3,1.8,IF(Z116=5,1.08,IF(Z116=9,0.75,IF(Z116=17,0.53,IF(Z116=33,0.37,IF(Z116&gt;=65,0.26,0))))))))))+(AA116*1*$AB$4)</f>
        <v>0</v>
      </c>
      <c r="AC116" s="40">
        <v>3</v>
      </c>
      <c r="AD116" s="41">
        <v>1</v>
      </c>
      <c r="AE116" s="21">
        <f>($AE$4*(IF(AC116=1,5,IF(AC116=2,3,IF(AC116=3,1.8,IF(AC116=5,1.08,IF(AC116=9,0.75,IF(AC116=17,0.53,IF(AC116=33,0.37,IF(AC116&gt;=65,0.26,0))))))))))+(AD116*1*$AE$4)</f>
        <v>11.2</v>
      </c>
      <c r="AF116" s="25"/>
      <c r="AG116" s="26"/>
      <c r="AH116" s="10">
        <f>($AH$4*(IF(AF116=1,5,IF(AF116=2,3,IF(AF116=3,1.8,IF(AF116=5,1.08,IF(AF116=9,0.75,IF(AF116=17,0.53,IF(AF116=33,0.37,IF(AF116&gt;=65,0.26,0))))))))))+(AG116*1*$AH$4)</f>
        <v>0</v>
      </c>
      <c r="AI116" s="40"/>
      <c r="AJ116" s="41"/>
      <c r="AK116" s="21">
        <f>($AK$4*(IF(AI116=1,5,IF(AI116=2,3,IF(AI116=3,1.8,IF(AI116=5,1.08,IF(AI116=9,0.75,IF(AI116=17,0.53,IF(AI116=33,0.37,IF(AI116&gt;=65,0.26,0))))))))))+(AJ116*1*$AK$4)</f>
        <v>0</v>
      </c>
      <c r="AL116" s="25"/>
      <c r="AM116" s="26"/>
      <c r="AN116" s="10">
        <f>($AN$4*(IF(AL116=1,5,IF(AL116=2,3,IF(AL116=3,1.8,IF(AL116=5,1.08,IF(AL116=9,0.75,IF(AL116=17,0.53,IF(AL116=33,0.37,IF(AL116&gt;=65,0.26,0))))))))))+(AM116*1*$AN$4)</f>
        <v>0</v>
      </c>
      <c r="AO116" s="24">
        <f>J116+G116+M116+P116+Y116+S116+AB116+V116+AE116+AH116+AK116+AN116</f>
        <v>15.2</v>
      </c>
      <c r="AP116" s="57">
        <f>J116+M116+S116+AB116+AK116+AN116</f>
        <v>4</v>
      </c>
      <c r="AQ116" s="58" t="str">
        <f>IF(AP116&gt;=60,"TAK","NIE")</f>
        <v>NIE</v>
      </c>
    </row>
    <row r="117" spans="1:43" x14ac:dyDescent="0.15">
      <c r="A117" s="12">
        <v>112</v>
      </c>
      <c r="B117" s="13" t="s">
        <v>411</v>
      </c>
      <c r="C117" s="13" t="s">
        <v>79</v>
      </c>
      <c r="D117" s="34">
        <v>2002</v>
      </c>
      <c r="E117" s="14">
        <v>-55</v>
      </c>
      <c r="F117" s="15" t="s">
        <v>22</v>
      </c>
      <c r="G117" s="21">
        <v>2.3320000000000003</v>
      </c>
      <c r="H117" s="25"/>
      <c r="I117" s="26"/>
      <c r="J117" s="10">
        <f>($J$4*(IF(H117=1,5,IF(H117=2,3,IF(H117=3,1.8,IF(H117=5,1.08,IF(H117=9,0.75,IF(H117=17,0.53,IF(H117=33,0.37,IF(H117&gt;=65,0.26,0))))))))))+(I117*1*$J$4)</f>
        <v>0</v>
      </c>
      <c r="K117" s="40"/>
      <c r="L117" s="41"/>
      <c r="M117" s="21">
        <f>($M$4*(IF(K117=1,5,IF(K117=2,3,IF(K117=3,1.8,IF(K117=5,1.08,IF(K117=9,0.75,IF(K117=17,0.53,IF(K117=33,0.37,IF(K117&gt;=65,0.26,0))))))))))+(L117*1*$M$4)</f>
        <v>0</v>
      </c>
      <c r="N117" s="25"/>
      <c r="O117" s="26"/>
      <c r="P117" s="10">
        <f>($P$4*(IF(N117=1,5,IF(N117=2,3,IF(N117=3,1.8,IF(N117=5,1.08,IF(N117=9,0.75,IF(N117=17,0.53,IF(N117=33,0.37,IF(N117&gt;=65,0.26,0))))))))))+(O117*1*$P$4)</f>
        <v>0</v>
      </c>
      <c r="Q117" s="40"/>
      <c r="R117" s="41"/>
      <c r="S117" s="21">
        <f>($S$4*(IF(Q117=1,5,IF(Q117=2,3,IF(Q117=3,1.8,IF(Q117=5,1.08,IF(Q117=9,0.75,IF(Q117=17,0.53,IF(Q117=33,0.37,IF(Q117&gt;=65,0.26,0))))))))))+(R117*1*$S$4)</f>
        <v>0</v>
      </c>
      <c r="T117" s="25">
        <v>5</v>
      </c>
      <c r="U117" s="26">
        <v>2</v>
      </c>
      <c r="V117" s="10">
        <f>($V$4*(IF(T117=1,5,IF(T117=2,3,IF(T117=3,1.8,IF(T117=5,1.08,IF(T117=9,0.75,IF(T117=17,0.53,IF(T117=33,0.37,IF(T117&gt;=65,0.26,0))))))))))+(U117*1*$V$4)</f>
        <v>12.32</v>
      </c>
      <c r="W117" s="40"/>
      <c r="X117" s="41"/>
      <c r="Y117" s="21">
        <f>($Y$4*(IF(W117=1,5,IF(W117=2,3,IF(W117=3,1.8,IF(W117=5,1.08,IF(W117=9,0.75,IF(W117=17,0.53,IF(W117=33,0.37,IF(W117&gt;=65,0.26,0))))))))))+(X117*1*$Y$4)</f>
        <v>0</v>
      </c>
      <c r="Z117" s="25"/>
      <c r="AA117" s="26"/>
      <c r="AB117" s="10">
        <f>($AB$4*(IF(Z117=1,5,IF(Z117=2,3,IF(Z117=3,1.8,IF(Z117=5,1.08,IF(Z117=9,0.75,IF(Z117=17,0.53,IF(Z117=33,0.37,IF(Z117&gt;=65,0.26,0))))))))))+(AA117*1*$AB$4)</f>
        <v>0</v>
      </c>
      <c r="AC117" s="40"/>
      <c r="AD117" s="41"/>
      <c r="AE117" s="21">
        <f>($AE$4*(IF(AC117=1,5,IF(AC117=2,3,IF(AC117=3,1.8,IF(AC117=5,1.08,IF(AC117=9,0.75,IF(AC117=17,0.53,IF(AC117=33,0.37,IF(AC117&gt;=65,0.26,0))))))))))+(AD117*1*$AE$4)</f>
        <v>0</v>
      </c>
      <c r="AF117" s="25"/>
      <c r="AG117" s="26"/>
      <c r="AH117" s="10">
        <f>($AH$4*(IF(AF117=1,5,IF(AF117=2,3,IF(AF117=3,1.8,IF(AF117=5,1.08,IF(AF117=9,0.75,IF(AF117=17,0.53,IF(AF117=33,0.37,IF(AF117&gt;=65,0.26,0))))))))))+(AG117*1*$AH$4)</f>
        <v>0</v>
      </c>
      <c r="AI117" s="40"/>
      <c r="AJ117" s="41"/>
      <c r="AK117" s="21">
        <f>($AK$4*(IF(AI117=1,5,IF(AI117=2,3,IF(AI117=3,1.8,IF(AI117=5,1.08,IF(AI117=9,0.75,IF(AI117=17,0.53,IF(AI117=33,0.37,IF(AI117&gt;=65,0.26,0))))))))))+(AJ117*1*$AK$4)</f>
        <v>0</v>
      </c>
      <c r="AL117" s="25"/>
      <c r="AM117" s="26"/>
      <c r="AN117" s="10">
        <f>($AN$4*(IF(AL117=1,5,IF(AL117=2,3,IF(AL117=3,1.8,IF(AL117=5,1.08,IF(AL117=9,0.75,IF(AL117=17,0.53,IF(AL117=33,0.37,IF(AL117&gt;=65,0.26,0))))))))))+(AM117*1*$AN$4)</f>
        <v>0</v>
      </c>
      <c r="AO117" s="24">
        <f>J117+G117+M117+P117+Y117+S117+AB117+V117+AE117+AH117+AK117+AN117</f>
        <v>14.652000000000001</v>
      </c>
      <c r="AP117" s="57">
        <f>J117+M117+S117+AB117+AK117+AN117</f>
        <v>0</v>
      </c>
      <c r="AQ117" s="58" t="str">
        <f>IF(AP117&gt;=60,"TAK","NIE")</f>
        <v>NIE</v>
      </c>
    </row>
    <row r="118" spans="1:43" x14ac:dyDescent="0.15">
      <c r="A118" s="12">
        <v>113</v>
      </c>
      <c r="B118" s="13" t="s">
        <v>390</v>
      </c>
      <c r="C118" s="12" t="s">
        <v>83</v>
      </c>
      <c r="D118" s="14">
        <v>2003</v>
      </c>
      <c r="E118" s="14">
        <v>-46</v>
      </c>
      <c r="F118" s="15" t="s">
        <v>22</v>
      </c>
      <c r="G118" s="21">
        <v>0</v>
      </c>
      <c r="H118" s="25">
        <v>5</v>
      </c>
      <c r="I118" s="26">
        <v>0</v>
      </c>
      <c r="J118" s="10">
        <f>($J$4*(IF(H118=1,5,IF(H118=2,3,IF(H118=3,1.8,IF(H118=5,1.08,IF(H118=9,0.75,IF(H118=17,0.53,IF(H118=33,0.37,IF(H118&gt;=65,0.26,0))))))))))+(I118*1*$J$4)</f>
        <v>2.16</v>
      </c>
      <c r="K118" s="40">
        <v>5</v>
      </c>
      <c r="L118" s="41">
        <v>0</v>
      </c>
      <c r="M118" s="21">
        <f>($M$4*(IF(K118=1,5,IF(K118=2,3,IF(K118=3,1.8,IF(K118=5,1.08,IF(K118=9,0.75,IF(K118=17,0.53,IF(K118=33,0.37,IF(K118&gt;=65,0.26,0))))))))))+(L118*1*$M$4)</f>
        <v>2.16</v>
      </c>
      <c r="N118" s="25"/>
      <c r="O118" s="26"/>
      <c r="P118" s="10">
        <f>($P$4*(IF(N118=1,5,IF(N118=2,3,IF(N118=3,1.8,IF(N118=5,1.08,IF(N118=9,0.75,IF(N118=17,0.53,IF(N118=33,0.37,IF(N118&gt;=65,0.26,0))))))))))+(O118*1*$P$4)</f>
        <v>0</v>
      </c>
      <c r="Q118" s="40">
        <v>3</v>
      </c>
      <c r="R118" s="41">
        <v>0</v>
      </c>
      <c r="S118" s="21">
        <f>($S$4*(IF(Q118=1,5,IF(Q118=2,3,IF(Q118=3,1.8,IF(Q118=5,1.08,IF(Q118=9,0.75,IF(Q118=17,0.53,IF(Q118=33,0.37,IF(Q118&gt;=65,0.26,0))))))))))+(R118*1*$S$4)</f>
        <v>1.8</v>
      </c>
      <c r="T118" s="25"/>
      <c r="U118" s="26"/>
      <c r="V118" s="10">
        <f>($V$4*(IF(T118=1,5,IF(T118=2,3,IF(T118=3,1.8,IF(T118=5,1.08,IF(T118=9,0.75,IF(T118=17,0.53,IF(T118=33,0.37,IF(T118&gt;=65,0.26,0))))))))))+(U118*1*$V$4)</f>
        <v>0</v>
      </c>
      <c r="W118" s="40"/>
      <c r="X118" s="41"/>
      <c r="Y118" s="21">
        <f>($Y$4*(IF(W118=1,5,IF(W118=2,3,IF(W118=3,1.8,IF(W118=5,1.08,IF(W118=9,0.75,IF(W118=17,0.53,IF(W118=33,0.37,IF(W118&gt;=65,0.26,0))))))))))+(X118*1*$Y$4)</f>
        <v>0</v>
      </c>
      <c r="Z118" s="25"/>
      <c r="AA118" s="26"/>
      <c r="AB118" s="10">
        <f>($AB$4*(IF(Z118=1,5,IF(Z118=2,3,IF(Z118=3,1.8,IF(Z118=5,1.08,IF(Z118=9,0.75,IF(Z118=17,0.53,IF(Z118=33,0.37,IF(Z118&gt;=65,0.26,0))))))))))+(AA118*1*$AB$4)</f>
        <v>0</v>
      </c>
      <c r="AC118" s="40">
        <v>5</v>
      </c>
      <c r="AD118" s="41">
        <v>1</v>
      </c>
      <c r="AE118" s="21">
        <f>($AE$4*(IF(AC118=1,5,IF(AC118=2,3,IF(AC118=3,1.8,IF(AC118=5,1.08,IF(AC118=9,0.75,IF(AC118=17,0.53,IF(AC118=33,0.37,IF(AC118&gt;=65,0.26,0))))))))))+(AD118*1*$AE$4)</f>
        <v>8.32</v>
      </c>
      <c r="AF118" s="25"/>
      <c r="AG118" s="26"/>
      <c r="AH118" s="10">
        <f>($AH$4*(IF(AF118=1,5,IF(AF118=2,3,IF(AF118=3,1.8,IF(AF118=5,1.08,IF(AF118=9,0.75,IF(AF118=17,0.53,IF(AF118=33,0.37,IF(AF118&gt;=65,0.26,0))))))))))+(AG118*1*$AH$4)</f>
        <v>0</v>
      </c>
      <c r="AI118" s="40"/>
      <c r="AJ118" s="41"/>
      <c r="AK118" s="21">
        <f>($AK$4*(IF(AI118=1,5,IF(AI118=2,3,IF(AI118=3,1.8,IF(AI118=5,1.08,IF(AI118=9,0.75,IF(AI118=17,0.53,IF(AI118=33,0.37,IF(AI118&gt;=65,0.26,0))))))))))+(AJ118*1*$AK$4)</f>
        <v>0</v>
      </c>
      <c r="AL118" s="25"/>
      <c r="AM118" s="26"/>
      <c r="AN118" s="10">
        <f>($AN$4*(IF(AL118=1,5,IF(AL118=2,3,IF(AL118=3,1.8,IF(AL118=5,1.08,IF(AL118=9,0.75,IF(AL118=17,0.53,IF(AL118=33,0.37,IF(AL118&gt;=65,0.26,0))))))))))+(AM118*1*$AN$4)</f>
        <v>0</v>
      </c>
      <c r="AO118" s="24">
        <f>J118+G118+M118+P118+Y118+S118+AB118+V118+AE118+AH118+AK118+AN118</f>
        <v>14.440000000000001</v>
      </c>
      <c r="AP118" s="57">
        <f>J118+M118+S118+AB118+AK118+AN118</f>
        <v>6.12</v>
      </c>
      <c r="AQ118" s="58" t="str">
        <f>IF(AP118&gt;=60,"TAK","NIE")</f>
        <v>NIE</v>
      </c>
    </row>
    <row r="119" spans="1:43" x14ac:dyDescent="0.15">
      <c r="A119" s="12">
        <v>114</v>
      </c>
      <c r="B119" s="13" t="s">
        <v>496</v>
      </c>
      <c r="C119" s="12" t="s">
        <v>137</v>
      </c>
      <c r="D119" s="14">
        <v>2002</v>
      </c>
      <c r="E119" s="14">
        <v>-55</v>
      </c>
      <c r="F119" s="14" t="s">
        <v>22</v>
      </c>
      <c r="G119" s="21">
        <v>0</v>
      </c>
      <c r="H119" s="25"/>
      <c r="I119" s="26"/>
      <c r="J119" s="10">
        <f>($J$4*(IF(H119=1,5,IF(H119=2,3,IF(H119=3,1.8,IF(H119=5,1.08,IF(H119=9,0.75,IF(H119=17,0.53,IF(H119=33,0.37,IF(H119&gt;=65,0.26,0))))))))))+(I119*1*$J$4)</f>
        <v>0</v>
      </c>
      <c r="K119" s="40"/>
      <c r="L119" s="41"/>
      <c r="M119" s="21">
        <f>($M$4*(IF(K119=1,5,IF(K119=2,3,IF(K119=3,1.8,IF(K119=5,1.08,IF(K119=9,0.75,IF(K119=17,0.53,IF(K119=33,0.37,IF(K119&gt;=65,0.26,0))))))))))+(L119*1*$M$4)</f>
        <v>0</v>
      </c>
      <c r="N119" s="25"/>
      <c r="O119" s="26"/>
      <c r="P119" s="10">
        <f>($P$4*(IF(N119=1,5,IF(N119=2,3,IF(N119=3,1.8,IF(N119=5,1.08,IF(N119=9,0.75,IF(N119=17,0.53,IF(N119=33,0.37,IF(N119&gt;=65,0.26,0))))))))))+(O119*1*$P$4)</f>
        <v>0</v>
      </c>
      <c r="Q119" s="40">
        <v>2</v>
      </c>
      <c r="R119" s="41">
        <v>1</v>
      </c>
      <c r="S119" s="21">
        <f>($S$4*(IF(Q119=1,5,IF(Q119=2,3,IF(Q119=3,1.8,IF(Q119=5,1.08,IF(Q119=9,0.75,IF(Q119=17,0.53,IF(Q119=33,0.37,IF(Q119&gt;=65,0.26,0))))))))))+(R119*1*$S$4)</f>
        <v>4</v>
      </c>
      <c r="T119" s="25"/>
      <c r="U119" s="26"/>
      <c r="V119" s="10">
        <f>($V$4*(IF(T119=1,5,IF(T119=2,3,IF(T119=3,1.8,IF(T119=5,1.08,IF(T119=9,0.75,IF(T119=17,0.53,IF(T119=33,0.37,IF(T119&gt;=65,0.26,0))))))))))+(U119*1*$V$4)</f>
        <v>0</v>
      </c>
      <c r="W119" s="40"/>
      <c r="X119" s="41"/>
      <c r="Y119" s="21">
        <f>($Y$4*(IF(W119=1,5,IF(W119=2,3,IF(W119=3,1.8,IF(W119=5,1.08,IF(W119=9,0.75,IF(W119=17,0.53,IF(W119=33,0.37,IF(W119&gt;=65,0.26,0))))))))))+(X119*1*$Y$4)</f>
        <v>0</v>
      </c>
      <c r="Z119" s="25">
        <v>5</v>
      </c>
      <c r="AA119" s="26">
        <v>0</v>
      </c>
      <c r="AB119" s="10">
        <f>($AB$4*(IF(Z119=1,5,IF(Z119=2,3,IF(Z119=3,1.8,IF(Z119=5,1.08,IF(Z119=9,0.75,IF(Z119=17,0.53,IF(Z119=33,0.37,IF(Z119&gt;=65,0.26,0))))))))))+(AA119*1*$AB$4)</f>
        <v>1.08</v>
      </c>
      <c r="AC119" s="40">
        <v>5</v>
      </c>
      <c r="AD119" s="41">
        <v>0</v>
      </c>
      <c r="AE119" s="21">
        <f>($AE$4*(IF(AC119=1,5,IF(AC119=2,3,IF(AC119=3,1.8,IF(AC119=5,1.08,IF(AC119=9,0.75,IF(AC119=17,0.53,IF(AC119=33,0.37,IF(AC119&gt;=65,0.26,0))))))))))+(AD119*1*$AE$4)</f>
        <v>4.32</v>
      </c>
      <c r="AF119" s="25"/>
      <c r="AG119" s="26"/>
      <c r="AH119" s="10">
        <f>($AH$4*(IF(AF119=1,5,IF(AF119=2,3,IF(AF119=3,1.8,IF(AF119=5,1.08,IF(AF119=9,0.75,IF(AF119=17,0.53,IF(AF119=33,0.37,IF(AF119&gt;=65,0.26,0))))))))))+(AG119*1*$AH$4)</f>
        <v>0</v>
      </c>
      <c r="AI119" s="40"/>
      <c r="AJ119" s="41"/>
      <c r="AK119" s="21">
        <f>($AK$4*(IF(AI119=1,5,IF(AI119=2,3,IF(AI119=3,1.8,IF(AI119=5,1.08,IF(AI119=9,0.75,IF(AI119=17,0.53,IF(AI119=33,0.37,IF(AI119&gt;=65,0.26,0))))))))))+(AJ119*1*$AK$4)</f>
        <v>0</v>
      </c>
      <c r="AL119" s="25">
        <v>2</v>
      </c>
      <c r="AM119" s="26">
        <v>2</v>
      </c>
      <c r="AN119" s="10">
        <f>($AN$4*(IF(AL119=1,5,IF(AL119=2,3,IF(AL119=3,1.8,IF(AL119=5,1.08,IF(AL119=9,0.75,IF(AL119=17,0.53,IF(AL119=33,0.37,IF(AL119&gt;=65,0.26,0))))))))))+(AM119*1*$AN$4)</f>
        <v>5</v>
      </c>
      <c r="AO119" s="24">
        <f>J119+G119+M119+P119+Y119+S119+AB119+V119+AE119+AH119+AK119+AN119</f>
        <v>14.4</v>
      </c>
      <c r="AP119" s="57">
        <f>J119+M119+S119+AB119+AK119+AN119</f>
        <v>10.08</v>
      </c>
      <c r="AQ119" s="58" t="str">
        <f>IF(AP119&gt;=60,"TAK","NIE")</f>
        <v>NIE</v>
      </c>
    </row>
    <row r="120" spans="1:43" x14ac:dyDescent="0.15">
      <c r="A120" s="12">
        <v>115</v>
      </c>
      <c r="B120" s="12" t="s">
        <v>478</v>
      </c>
      <c r="C120" s="12" t="s">
        <v>60</v>
      </c>
      <c r="D120" s="14">
        <v>2002</v>
      </c>
      <c r="E120" s="14">
        <v>-68</v>
      </c>
      <c r="F120" s="14" t="s">
        <v>21</v>
      </c>
      <c r="G120" s="21">
        <v>0</v>
      </c>
      <c r="H120" s="26"/>
      <c r="I120" s="26"/>
      <c r="J120" s="10">
        <f>($J$4*(IF(H120=1,5,IF(H120=2,3,IF(H120=3,1.8,IF(H120=5,1.08,IF(H120=9,0.75,IF(H120=17,0.53,IF(H120=33,0.37,IF(H120&gt;=65,0.26,0))))))))))+(I120*1*$J$4)</f>
        <v>0</v>
      </c>
      <c r="K120" s="41"/>
      <c r="L120" s="41"/>
      <c r="M120" s="21">
        <f>($M$4*(IF(K120=1,5,IF(K120=2,3,IF(K120=3,1.8,IF(K120=5,1.08,IF(K120=9,0.75,IF(K120=17,0.53,IF(K120=33,0.37,IF(K120&gt;=65,0.26,0))))))))))+(L120*1*$M$4)</f>
        <v>0</v>
      </c>
      <c r="N120" s="26"/>
      <c r="O120" s="26"/>
      <c r="P120" s="10">
        <f>($P$4*(IF(N120=1,5,IF(N120=2,3,IF(N120=3,1.8,IF(N120=5,1.08,IF(N120=9,0.75,IF(N120=17,0.53,IF(N120=33,0.37,IF(N120&gt;=65,0.26,0))))))))))+(O120*1*$P$4)</f>
        <v>0</v>
      </c>
      <c r="Q120" s="41">
        <v>2</v>
      </c>
      <c r="R120" s="41">
        <v>2</v>
      </c>
      <c r="S120" s="21">
        <f>($S$4*(IF(Q120=1,5,IF(Q120=2,3,IF(Q120=3,1.8,IF(Q120=5,1.08,IF(Q120=9,0.75,IF(Q120=17,0.53,IF(Q120=33,0.37,IF(Q120&gt;=65,0.26,0))))))))))+(R120*1*$S$4)</f>
        <v>5</v>
      </c>
      <c r="T120" s="26"/>
      <c r="U120" s="26"/>
      <c r="V120" s="10">
        <f>($V$4*(IF(T120=1,5,IF(T120=2,3,IF(T120=3,1.8,IF(T120=5,1.08,IF(T120=9,0.75,IF(T120=17,0.53,IF(T120=33,0.37,IF(T120&gt;=65,0.26,0))))))))))+(U120*1*$V$4)</f>
        <v>0</v>
      </c>
      <c r="W120" s="41"/>
      <c r="X120" s="41"/>
      <c r="Y120" s="21">
        <f>($Y$4*(IF(W120=1,5,IF(W120=2,3,IF(W120=3,1.8,IF(W120=5,1.08,IF(W120=9,0.75,IF(W120=17,0.53,IF(W120=33,0.37,IF(W120&gt;=65,0.26,0))))))))))+(X120*1*$Y$4)</f>
        <v>0</v>
      </c>
      <c r="Z120" s="26">
        <v>5</v>
      </c>
      <c r="AA120" s="26">
        <v>0</v>
      </c>
      <c r="AB120" s="10">
        <f>($AB$4*(IF(Z120=1,5,IF(Z120=2,3,IF(Z120=3,1.8,IF(Z120=5,1.08,IF(Z120=9,0.75,IF(Z120=17,0.53,IF(Z120=33,0.37,IF(Z120&gt;=65,0.26,0))))))))))+(AA120*1*$AB$4)</f>
        <v>1.08</v>
      </c>
      <c r="AC120" s="41">
        <v>5</v>
      </c>
      <c r="AD120" s="41">
        <v>1</v>
      </c>
      <c r="AE120" s="21">
        <f>($AE$4*(IF(AC120=1,5,IF(AC120=2,3,IF(AC120=3,1.8,IF(AC120=5,1.08,IF(AC120=9,0.75,IF(AC120=17,0.53,IF(AC120=33,0.37,IF(AC120&gt;=65,0.26,0))))))))))+(AD120*1*$AE$4)</f>
        <v>8.32</v>
      </c>
      <c r="AF120" s="26"/>
      <c r="AG120" s="26"/>
      <c r="AH120" s="10">
        <f>($AH$4*(IF(AF120=1,5,IF(AF120=2,3,IF(AF120=3,1.8,IF(AF120=5,1.08,IF(AF120=9,0.75,IF(AF120=17,0.53,IF(AF120=33,0.37,IF(AF120&gt;=65,0.26,0))))))))))+(AG120*1*$AH$4)</f>
        <v>0</v>
      </c>
      <c r="AI120" s="41"/>
      <c r="AJ120" s="41"/>
      <c r="AK120" s="21">
        <f>($AK$4*(IF(AI120=1,5,IF(AI120=2,3,IF(AI120=3,1.8,IF(AI120=5,1.08,IF(AI120=9,0.75,IF(AI120=17,0.53,IF(AI120=33,0.37,IF(AI120&gt;=65,0.26,0))))))))))+(AJ120*1*$AK$4)</f>
        <v>0</v>
      </c>
      <c r="AL120" s="26"/>
      <c r="AM120" s="26"/>
      <c r="AN120" s="10">
        <f>($AN$4*(IF(AL120=1,5,IF(AL120=2,3,IF(AL120=3,1.8,IF(AL120=5,1.08,IF(AL120=9,0.75,IF(AL120=17,0.53,IF(AL120=33,0.37,IF(AL120&gt;=65,0.26,0))))))))))+(AM120*1*$AN$4)</f>
        <v>0</v>
      </c>
      <c r="AO120" s="24">
        <f>J120+G120+M120+P120+Y120+S120+AB120+V120+AE120+AH120+AK120+AN120</f>
        <v>14.4</v>
      </c>
      <c r="AP120" s="57">
        <f>J120+M120+S120+AB120+AK120+AN120</f>
        <v>6.08</v>
      </c>
      <c r="AQ120" s="58" t="str">
        <f>IF(AP120&gt;=60,"TAK","NIE")</f>
        <v>NIE</v>
      </c>
    </row>
    <row r="121" spans="1:43" x14ac:dyDescent="0.15">
      <c r="A121" s="12">
        <v>116</v>
      </c>
      <c r="B121" s="12" t="s">
        <v>138</v>
      </c>
      <c r="C121" s="12" t="s">
        <v>84</v>
      </c>
      <c r="D121" s="14">
        <v>2001</v>
      </c>
      <c r="E121" s="14">
        <v>-78</v>
      </c>
      <c r="F121" s="14" t="s">
        <v>21</v>
      </c>
      <c r="G121" s="21">
        <v>0</v>
      </c>
      <c r="H121" s="26"/>
      <c r="I121" s="26"/>
      <c r="J121" s="10">
        <f>($J$4*(IF(H121=1,5,IF(H121=2,3,IF(H121=3,1.8,IF(H121=5,1.08,IF(H121=9,0.75,IF(H121=17,0.53,IF(H121=33,0.37,IF(H121&gt;=65,0.26,0))))))))))+(I121*1*$J$4)</f>
        <v>0</v>
      </c>
      <c r="K121" s="41"/>
      <c r="L121" s="41"/>
      <c r="M121" s="21">
        <f>($M$4*(IF(K121=1,5,IF(K121=2,3,IF(K121=3,1.8,IF(K121=5,1.08,IF(K121=9,0.75,IF(K121=17,0.53,IF(K121=33,0.37,IF(K121&gt;=65,0.26,0))))))))))+(L121*1*$M$4)</f>
        <v>0</v>
      </c>
      <c r="N121" s="26"/>
      <c r="O121" s="26"/>
      <c r="P121" s="10">
        <f>($P$4*(IF(N121=1,5,IF(N121=2,3,IF(N121=3,1.8,IF(N121=5,1.08,IF(N121=9,0.75,IF(N121=17,0.53,IF(N121=33,0.37,IF(N121&gt;=65,0.26,0))))))))))+(O121*1*$P$4)</f>
        <v>0</v>
      </c>
      <c r="Q121" s="41"/>
      <c r="R121" s="41"/>
      <c r="S121" s="21">
        <f>($S$4*(IF(Q121=1,5,IF(Q121=2,3,IF(Q121=3,1.8,IF(Q121=5,1.08,IF(Q121=9,0.75,IF(Q121=17,0.53,IF(Q121=33,0.37,IF(Q121&gt;=65,0.26,0))))))))))+(R121*1*$S$4)</f>
        <v>0</v>
      </c>
      <c r="T121" s="26"/>
      <c r="U121" s="26"/>
      <c r="V121" s="10">
        <f>($V$4*(IF(T121=1,5,IF(T121=2,3,IF(T121=3,1.8,IF(T121=5,1.08,IF(T121=9,0.75,IF(T121=17,0.53,IF(T121=33,0.37,IF(T121&gt;=65,0.26,0))))))))))+(U121*1*$V$4)</f>
        <v>0</v>
      </c>
      <c r="W121" s="41"/>
      <c r="X121" s="41"/>
      <c r="Y121" s="21">
        <f>($Y$4*(IF(W121=1,5,IF(W121=2,3,IF(W121=3,1.8,IF(W121=5,1.08,IF(W121=9,0.75,IF(W121=17,0.53,IF(W121=33,0.37,IF(W121&gt;=65,0.26,0))))))))))+(X121*1*$Y$4)</f>
        <v>0</v>
      </c>
      <c r="Z121" s="26"/>
      <c r="AA121" s="26"/>
      <c r="AB121" s="10">
        <f>($AB$4*(IF(Z121=1,5,IF(Z121=2,3,IF(Z121=3,1.8,IF(Z121=5,1.08,IF(Z121=9,0.75,IF(Z121=17,0.53,IF(Z121=33,0.37,IF(Z121&gt;=65,0.26,0))))))))))+(AA121*1*$AB$4)</f>
        <v>0</v>
      </c>
      <c r="AC121" s="41"/>
      <c r="AD121" s="41"/>
      <c r="AE121" s="21">
        <f>($AE$4*(IF(AC121=1,5,IF(AC121=2,3,IF(AC121=3,1.8,IF(AC121=5,1.08,IF(AC121=9,0.75,IF(AC121=17,0.53,IF(AC121=33,0.37,IF(AC121&gt;=65,0.26,0))))))))))+(AD121*1*$AE$4)</f>
        <v>0</v>
      </c>
      <c r="AF121" s="26"/>
      <c r="AG121" s="26"/>
      <c r="AH121" s="10">
        <f>($AH$4*(IF(AF121=1,5,IF(AF121=2,3,IF(AF121=3,1.8,IF(AF121=5,1.08,IF(AF121=9,0.75,IF(AF121=17,0.53,IF(AF121=33,0.37,IF(AF121&gt;=65,0.26,0))))))))))+(AG121*1*$AH$4)</f>
        <v>0</v>
      </c>
      <c r="AI121" s="41">
        <v>1</v>
      </c>
      <c r="AJ121" s="41">
        <v>2</v>
      </c>
      <c r="AK121" s="21">
        <f>($AK$4*(IF(AI121=1,5,IF(AI121=2,3,IF(AI121=3,1.8,IF(AI121=5,1.08,IF(AI121=9,0.75,IF(AI121=17,0.53,IF(AI121=33,0.37,IF(AI121&gt;=65,0.26,0))))))))))+(AJ121*1*$AK$4)</f>
        <v>14</v>
      </c>
      <c r="AL121" s="26"/>
      <c r="AM121" s="26"/>
      <c r="AN121" s="10">
        <f>($AN$4*(IF(AL121=1,5,IF(AL121=2,3,IF(AL121=3,1.8,IF(AL121=5,1.08,IF(AL121=9,0.75,IF(AL121=17,0.53,IF(AL121=33,0.37,IF(AL121&gt;=65,0.26,0))))))))))+(AM121*1*$AN$4)</f>
        <v>0</v>
      </c>
      <c r="AO121" s="24">
        <f>J121+G121+M121+P121+Y121+S121+AB121+V121+AE121+AH121+AK121+AN121</f>
        <v>14</v>
      </c>
      <c r="AP121" s="57">
        <f>J121+M121+S121+AB121+AK121+AN121</f>
        <v>14</v>
      </c>
      <c r="AQ121" s="58" t="str">
        <f>IF(AP121&gt;=60,"TAK","NIE")</f>
        <v>NIE</v>
      </c>
    </row>
    <row r="122" spans="1:43" x14ac:dyDescent="0.15">
      <c r="A122" s="12">
        <v>117</v>
      </c>
      <c r="B122" s="12" t="s">
        <v>163</v>
      </c>
      <c r="C122" s="12" t="s">
        <v>92</v>
      </c>
      <c r="D122" s="14">
        <v>2002</v>
      </c>
      <c r="E122" s="14">
        <v>-68</v>
      </c>
      <c r="F122" s="14" t="s">
        <v>22</v>
      </c>
      <c r="G122" s="21">
        <v>0</v>
      </c>
      <c r="H122" s="26"/>
      <c r="I122" s="26"/>
      <c r="J122" s="10">
        <f>($J$4*(IF(H122=1,5,IF(H122=2,3,IF(H122=3,1.8,IF(H122=5,1.08,IF(H122=9,0.75,IF(H122=17,0.53,IF(H122=33,0.37,IF(H122&gt;=65,0.26,0))))))))))+(I122*1*$J$4)</f>
        <v>0</v>
      </c>
      <c r="K122" s="41">
        <v>3</v>
      </c>
      <c r="L122" s="41">
        <v>1</v>
      </c>
      <c r="M122" s="21">
        <f>($M$4*(IF(K122=1,5,IF(K122=2,3,IF(K122=3,1.8,IF(K122=5,1.08,IF(K122=9,0.75,IF(K122=17,0.53,IF(K122=33,0.37,IF(K122&gt;=65,0.26,0))))))))))+(L122*1*$M$4)</f>
        <v>5.6</v>
      </c>
      <c r="N122" s="26"/>
      <c r="O122" s="26"/>
      <c r="P122" s="10">
        <f>($P$4*(IF(N122=1,5,IF(N122=2,3,IF(N122=3,1.8,IF(N122=5,1.08,IF(N122=9,0.75,IF(N122=17,0.53,IF(N122=33,0.37,IF(N122&gt;=65,0.26,0))))))))))+(O122*1*$P$4)</f>
        <v>0</v>
      </c>
      <c r="Q122" s="41"/>
      <c r="R122" s="41"/>
      <c r="S122" s="21">
        <f>($S$4*(IF(Q122=1,5,IF(Q122=2,3,IF(Q122=3,1.8,IF(Q122=5,1.08,IF(Q122=9,0.75,IF(Q122=17,0.53,IF(Q122=33,0.37,IF(Q122&gt;=65,0.26,0))))))))))+(R122*1*$S$4)</f>
        <v>0</v>
      </c>
      <c r="T122" s="26"/>
      <c r="U122" s="26"/>
      <c r="V122" s="10">
        <f>($V$4*(IF(T122=1,5,IF(T122=2,3,IF(T122=3,1.8,IF(T122=5,1.08,IF(T122=9,0.75,IF(T122=17,0.53,IF(T122=33,0.37,IF(T122&gt;=65,0.26,0))))))))))+(U122*1*$V$4)</f>
        <v>0</v>
      </c>
      <c r="W122" s="41"/>
      <c r="X122" s="41"/>
      <c r="Y122" s="21">
        <f>($Y$4*(IF(W122=1,5,IF(W122=2,3,IF(W122=3,1.8,IF(W122=5,1.08,IF(W122=9,0.75,IF(W122=17,0.53,IF(W122=33,0.37,IF(W122&gt;=65,0.26,0))))))))))+(X122*1*$Y$4)</f>
        <v>0</v>
      </c>
      <c r="Z122" s="26"/>
      <c r="AA122" s="26"/>
      <c r="AB122" s="10">
        <f>($AB$4*(IF(Z122=1,5,IF(Z122=2,3,IF(Z122=3,1.8,IF(Z122=5,1.08,IF(Z122=9,0.75,IF(Z122=17,0.53,IF(Z122=33,0.37,IF(Z122&gt;=65,0.26,0))))))))))+(AA122*1*$AB$4)</f>
        <v>0</v>
      </c>
      <c r="AC122" s="41">
        <v>5</v>
      </c>
      <c r="AD122" s="41">
        <v>1</v>
      </c>
      <c r="AE122" s="21">
        <f>($AE$4*(IF(AC122=1,5,IF(AC122=2,3,IF(AC122=3,1.8,IF(AC122=5,1.08,IF(AC122=9,0.75,IF(AC122=17,0.53,IF(AC122=33,0.37,IF(AC122&gt;=65,0.26,0))))))))))+(AD122*1*$AE$4)</f>
        <v>8.32</v>
      </c>
      <c r="AF122" s="26"/>
      <c r="AG122" s="26"/>
      <c r="AH122" s="10">
        <f>($AH$4*(IF(AF122=1,5,IF(AF122=2,3,IF(AF122=3,1.8,IF(AF122=5,1.08,IF(AF122=9,0.75,IF(AF122=17,0.53,IF(AF122=33,0.37,IF(AF122&gt;=65,0.26,0))))))))))+(AG122*1*$AH$4)</f>
        <v>0</v>
      </c>
      <c r="AI122" s="41"/>
      <c r="AJ122" s="41"/>
      <c r="AK122" s="21">
        <f>($AK$4*(IF(AI122=1,5,IF(AI122=2,3,IF(AI122=3,1.8,IF(AI122=5,1.08,IF(AI122=9,0.75,IF(AI122=17,0.53,IF(AI122=33,0.37,IF(AI122&gt;=65,0.26,0))))))))))+(AJ122*1*$AK$4)</f>
        <v>0</v>
      </c>
      <c r="AL122" s="26"/>
      <c r="AM122" s="26"/>
      <c r="AN122" s="10">
        <f>($AN$4*(IF(AL122=1,5,IF(AL122=2,3,IF(AL122=3,1.8,IF(AL122=5,1.08,IF(AL122=9,0.75,IF(AL122=17,0.53,IF(AL122=33,0.37,IF(AL122&gt;=65,0.26,0))))))))))+(AM122*1*$AN$4)</f>
        <v>0</v>
      </c>
      <c r="AO122" s="24">
        <f>J122+G122+M122+P122+Y122+S122+AB122+V122+AE122+AH122+AK122+AN122</f>
        <v>13.92</v>
      </c>
      <c r="AP122" s="57">
        <f>J122+M122+S122+AB122+AK122+AN122</f>
        <v>5.6</v>
      </c>
      <c r="AQ122" s="58" t="str">
        <f>IF(AP122&gt;=60,"TAK","NIE")</f>
        <v>NIE</v>
      </c>
    </row>
    <row r="123" spans="1:43" x14ac:dyDescent="0.15">
      <c r="A123" s="12">
        <v>118</v>
      </c>
      <c r="B123" s="12" t="s">
        <v>572</v>
      </c>
      <c r="C123" s="12" t="s">
        <v>95</v>
      </c>
      <c r="D123" s="14">
        <v>2003</v>
      </c>
      <c r="E123" s="14">
        <v>-63</v>
      </c>
      <c r="F123" s="14" t="s">
        <v>22</v>
      </c>
      <c r="G123" s="21">
        <v>0</v>
      </c>
      <c r="H123" s="26"/>
      <c r="I123" s="26"/>
      <c r="J123" s="10">
        <f>($J$4*(IF(H123=1,5,IF(H123=2,3,IF(H123=3,1.8,IF(H123=5,1.08,IF(H123=9,0.75,IF(H123=17,0.53,IF(H123=33,0.37,IF(H123&gt;=65,0.26,0))))))))))+(I123*1*$J$4)</f>
        <v>0</v>
      </c>
      <c r="K123" s="41"/>
      <c r="L123" s="41"/>
      <c r="M123" s="21">
        <f>($M$4*(IF(K123=1,5,IF(K123=2,3,IF(K123=3,1.8,IF(K123=5,1.08,IF(K123=9,0.75,IF(K123=17,0.53,IF(K123=33,0.37,IF(K123&gt;=65,0.26,0))))))))))+(L123*1*$M$4)</f>
        <v>0</v>
      </c>
      <c r="N123" s="26"/>
      <c r="O123" s="26"/>
      <c r="P123" s="10">
        <f>($P$4*(IF(N123=1,5,IF(N123=2,3,IF(N123=3,1.8,IF(N123=5,1.08,IF(N123=9,0.75,IF(N123=17,0.53,IF(N123=33,0.37,IF(N123&gt;=65,0.26,0))))))))))+(O123*1*$P$4)</f>
        <v>0</v>
      </c>
      <c r="Q123" s="41"/>
      <c r="R123" s="41"/>
      <c r="S123" s="21">
        <f>($S$4*(IF(Q123=1,5,IF(Q123=2,3,IF(Q123=3,1.8,IF(Q123=5,1.08,IF(Q123=9,0.75,IF(Q123=17,0.53,IF(Q123=33,0.37,IF(Q123&gt;=65,0.26,0))))))))))+(R123*1*$S$4)</f>
        <v>0</v>
      </c>
      <c r="T123" s="26"/>
      <c r="U123" s="26"/>
      <c r="V123" s="10">
        <f>($V$4*(IF(T123=1,5,IF(T123=2,3,IF(T123=3,1.8,IF(T123=5,1.08,IF(T123=9,0.75,IF(T123=17,0.53,IF(T123=33,0.37,IF(T123&gt;=65,0.26,0))))))))))+(U123*1*$V$4)</f>
        <v>0</v>
      </c>
      <c r="W123" s="41"/>
      <c r="X123" s="41"/>
      <c r="Y123" s="21">
        <f>($Y$4*(IF(W123=1,5,IF(W123=2,3,IF(W123=3,1.8,IF(W123=5,1.08,IF(W123=9,0.75,IF(W123=17,0.53,IF(W123=33,0.37,IF(W123&gt;=65,0.26,0))))))))))+(X123*1*$Y$4)</f>
        <v>0</v>
      </c>
      <c r="Z123" s="26"/>
      <c r="AA123" s="26"/>
      <c r="AB123" s="10">
        <f>($AB$4*(IF(Z123=1,5,IF(Z123=2,3,IF(Z123=3,1.8,IF(Z123=5,1.08,IF(Z123=9,0.75,IF(Z123=17,0.53,IF(Z123=33,0.37,IF(Z123&gt;=65,0.26,0))))))))))+(AA123*1*$AB$4)</f>
        <v>0</v>
      </c>
      <c r="AC123" s="41"/>
      <c r="AD123" s="41"/>
      <c r="AE123" s="21">
        <f>($AE$4*(IF(AC123=1,5,IF(AC123=2,3,IF(AC123=3,1.8,IF(AC123=5,1.08,IF(AC123=9,0.75,IF(AC123=17,0.53,IF(AC123=33,0.37,IF(AC123&gt;=65,0.26,0))))))))))+(AD123*1*$AE$4)</f>
        <v>0</v>
      </c>
      <c r="AF123" s="26">
        <v>5</v>
      </c>
      <c r="AG123" s="26">
        <v>1</v>
      </c>
      <c r="AH123" s="10">
        <f>($AH$4*(IF(AF123=1,5,IF(AF123=2,3,IF(AF123=3,1.8,IF(AF123=5,1.08,IF(AF123=9,0.75,IF(AF123=17,0.53,IF(AF123=33,0.37,IF(AF123&gt;=65,0.26,0))))))))))+(AG123*1*$AH$4)</f>
        <v>8.32</v>
      </c>
      <c r="AI123" s="41">
        <v>3</v>
      </c>
      <c r="AJ123" s="41">
        <v>1</v>
      </c>
      <c r="AK123" s="21">
        <f>($AK$4*(IF(AI123=1,5,IF(AI123=2,3,IF(AI123=3,1.8,IF(AI123=5,1.08,IF(AI123=9,0.75,IF(AI123=17,0.53,IF(AI123=33,0.37,IF(AI123&gt;=65,0.26,0))))))))))+(AJ123*1*$AK$4)</f>
        <v>5.6</v>
      </c>
      <c r="AL123" s="26"/>
      <c r="AM123" s="26"/>
      <c r="AN123" s="10">
        <f>($AN$4*(IF(AL123=1,5,IF(AL123=2,3,IF(AL123=3,1.8,IF(AL123=5,1.08,IF(AL123=9,0.75,IF(AL123=17,0.53,IF(AL123=33,0.37,IF(AL123&gt;=65,0.26,0))))))))))+(AM123*1*$AN$4)</f>
        <v>0</v>
      </c>
      <c r="AO123" s="24">
        <f>J123+G123+M123+P123+Y123+S123+AB123+V123+AE123+AH123+AK123+AN123</f>
        <v>13.92</v>
      </c>
      <c r="AP123" s="57">
        <f>J123+M123+S123+AB123+AK123+AN123</f>
        <v>5.6</v>
      </c>
      <c r="AQ123" s="58" t="str">
        <f>IF(AP123&gt;=60,"TAK","NIE")</f>
        <v>NIE</v>
      </c>
    </row>
    <row r="124" spans="1:43" x14ac:dyDescent="0.15">
      <c r="A124" s="12">
        <v>119</v>
      </c>
      <c r="B124" s="13" t="s">
        <v>145</v>
      </c>
      <c r="C124" s="13" t="s">
        <v>58</v>
      </c>
      <c r="D124" s="34">
        <v>2002</v>
      </c>
      <c r="E124" s="14">
        <v>-59</v>
      </c>
      <c r="F124" s="14" t="s">
        <v>21</v>
      </c>
      <c r="G124" s="21">
        <v>3.4860000000000002</v>
      </c>
      <c r="H124" s="25">
        <v>2</v>
      </c>
      <c r="I124" s="26">
        <v>2</v>
      </c>
      <c r="J124" s="10">
        <f>($J$4*(IF(H124=1,5,IF(H124=2,3,IF(H124=3,1.8,IF(H124=5,1.08,IF(H124=9,0.75,IF(H124=17,0.53,IF(H124=33,0.37,IF(H124&gt;=65,0.26,0))))))))))+(I124*1*$J$4)</f>
        <v>10</v>
      </c>
      <c r="K124" s="40"/>
      <c r="L124" s="41"/>
      <c r="M124" s="21">
        <f>($M$4*(IF(K124=1,5,IF(K124=2,3,IF(K124=3,1.8,IF(K124=5,1.08,IF(K124=9,0.75,IF(K124=17,0.53,IF(K124=33,0.37,IF(K124&gt;=65,0.26,0))))))))))+(L124*1*$M$4)</f>
        <v>0</v>
      </c>
      <c r="N124" s="25"/>
      <c r="O124" s="26"/>
      <c r="P124" s="10">
        <f>($P$4*(IF(N124=1,5,IF(N124=2,3,IF(N124=3,1.8,IF(N124=5,1.08,IF(N124=9,0.75,IF(N124=17,0.53,IF(N124=33,0.37,IF(N124&gt;=65,0.26,0))))))))))+(O124*1*$P$4)</f>
        <v>0</v>
      </c>
      <c r="Q124" s="40"/>
      <c r="R124" s="41"/>
      <c r="S124" s="21">
        <f>($S$4*(IF(Q124=1,5,IF(Q124=2,3,IF(Q124=3,1.8,IF(Q124=5,1.08,IF(Q124=9,0.75,IF(Q124=17,0.53,IF(Q124=33,0.37,IF(Q124&gt;=65,0.26,0))))))))))+(R124*1*$S$4)</f>
        <v>0</v>
      </c>
      <c r="T124" s="25"/>
      <c r="U124" s="26"/>
      <c r="V124" s="10">
        <f>($V$4*(IF(T124=1,5,IF(T124=2,3,IF(T124=3,1.8,IF(T124=5,1.08,IF(T124=9,0.75,IF(T124=17,0.53,IF(T124=33,0.37,IF(T124&gt;=65,0.26,0))))))))))+(U124*1*$V$4)</f>
        <v>0</v>
      </c>
      <c r="W124" s="40"/>
      <c r="X124" s="41"/>
      <c r="Y124" s="21">
        <f>($Y$4*(IF(W124=1,5,IF(W124=2,3,IF(W124=3,1.8,IF(W124=5,1.08,IF(W124=9,0.75,IF(W124=17,0.53,IF(W124=33,0.37,IF(W124&gt;=65,0.26,0))))))))))+(X124*1*$Y$4)</f>
        <v>0</v>
      </c>
      <c r="Z124" s="25"/>
      <c r="AA124" s="26"/>
      <c r="AB124" s="10">
        <f>($AB$4*(IF(Z124=1,5,IF(Z124=2,3,IF(Z124=3,1.8,IF(Z124=5,1.08,IF(Z124=9,0.75,IF(Z124=17,0.53,IF(Z124=33,0.37,IF(Z124&gt;=65,0.26,0))))))))))+(AA124*1*$AB$4)</f>
        <v>0</v>
      </c>
      <c r="AC124" s="40"/>
      <c r="AD124" s="41"/>
      <c r="AE124" s="21">
        <f>($AE$4*(IF(AC124=1,5,IF(AC124=2,3,IF(AC124=3,1.8,IF(AC124=5,1.08,IF(AC124=9,0.75,IF(AC124=17,0.53,IF(AC124=33,0.37,IF(AC124&gt;=65,0.26,0))))))))))+(AD124*1*$AE$4)</f>
        <v>0</v>
      </c>
      <c r="AF124" s="25"/>
      <c r="AG124" s="26"/>
      <c r="AH124" s="10">
        <f>($AH$4*(IF(AF124=1,5,IF(AF124=2,3,IF(AF124=3,1.8,IF(AF124=5,1.08,IF(AF124=9,0.75,IF(AF124=17,0.53,IF(AF124=33,0.37,IF(AF124&gt;=65,0.26,0))))))))))+(AG124*1*$AH$4)</f>
        <v>0</v>
      </c>
      <c r="AI124" s="40"/>
      <c r="AJ124" s="41"/>
      <c r="AK124" s="21">
        <f>($AK$4*(IF(AI124=1,5,IF(AI124=2,3,IF(AI124=3,1.8,IF(AI124=5,1.08,IF(AI124=9,0.75,IF(AI124=17,0.53,IF(AI124=33,0.37,IF(AI124&gt;=65,0.26,0))))))))))+(AJ124*1*$AK$4)</f>
        <v>0</v>
      </c>
      <c r="AL124" s="25"/>
      <c r="AM124" s="26"/>
      <c r="AN124" s="10">
        <f>($AN$4*(IF(AL124=1,5,IF(AL124=2,3,IF(AL124=3,1.8,IF(AL124=5,1.08,IF(AL124=9,0.75,IF(AL124=17,0.53,IF(AL124=33,0.37,IF(AL124&gt;=65,0.26,0))))))))))+(AM124*1*$AN$4)</f>
        <v>0</v>
      </c>
      <c r="AO124" s="24">
        <f>J124+G124+M124+P124+Y124+S124+AB124+V124+AE124+AH124+AK124+AN124</f>
        <v>13.486000000000001</v>
      </c>
      <c r="AP124" s="57">
        <f>J124+M124+S124+AB124+AK124+AN124</f>
        <v>10</v>
      </c>
      <c r="AQ124" s="58" t="str">
        <f>IF(AP124&gt;=60,"TAK","NIE")</f>
        <v>NIE</v>
      </c>
    </row>
    <row r="125" spans="1:43" x14ac:dyDescent="0.15">
      <c r="A125" s="12">
        <v>120</v>
      </c>
      <c r="B125" s="13" t="s">
        <v>45</v>
      </c>
      <c r="C125" s="13" t="s">
        <v>85</v>
      </c>
      <c r="D125" s="34">
        <v>2001</v>
      </c>
      <c r="E125" s="14">
        <v>-55</v>
      </c>
      <c r="F125" s="15" t="s">
        <v>22</v>
      </c>
      <c r="G125" s="21">
        <v>5.3580000000000005</v>
      </c>
      <c r="H125" s="25">
        <v>3</v>
      </c>
      <c r="I125" s="26">
        <v>1</v>
      </c>
      <c r="J125" s="10">
        <f>($J$4*(IF(H125=1,5,IF(H125=2,3,IF(H125=3,1.8,IF(H125=5,1.08,IF(H125=9,0.75,IF(H125=17,0.53,IF(H125=33,0.37,IF(H125&gt;=65,0.26,0))))))))))+(I125*1*$J$4)</f>
        <v>5.6</v>
      </c>
      <c r="K125" s="40">
        <v>5</v>
      </c>
      <c r="L125" s="41">
        <v>0</v>
      </c>
      <c r="M125" s="21">
        <f>($M$4*(IF(K125=1,5,IF(K125=2,3,IF(K125=3,1.8,IF(K125=5,1.08,IF(K125=9,0.75,IF(K125=17,0.53,IF(K125=33,0.37,IF(K125&gt;=65,0.26,0))))))))))+(L125*1*$M$4)</f>
        <v>2.16</v>
      </c>
      <c r="N125" s="25"/>
      <c r="O125" s="26"/>
      <c r="P125" s="10">
        <f>($P$4*(IF(N125=1,5,IF(N125=2,3,IF(N125=3,1.8,IF(N125=5,1.08,IF(N125=9,0.75,IF(N125=17,0.53,IF(N125=33,0.37,IF(N125&gt;=65,0.26,0))))))))))+(O125*1*$P$4)</f>
        <v>0</v>
      </c>
      <c r="Q125" s="40"/>
      <c r="R125" s="41"/>
      <c r="S125" s="21">
        <f>($S$4*(IF(Q125=1,5,IF(Q125=2,3,IF(Q125=3,1.8,IF(Q125=5,1.08,IF(Q125=9,0.75,IF(Q125=17,0.53,IF(Q125=33,0.37,IF(Q125&gt;=65,0.26,0))))))))))+(R125*1*$S$4)</f>
        <v>0</v>
      </c>
      <c r="T125" s="25"/>
      <c r="U125" s="26"/>
      <c r="V125" s="10">
        <f>($V$4*(IF(T125=1,5,IF(T125=2,3,IF(T125=3,1.8,IF(T125=5,1.08,IF(T125=9,0.75,IF(T125=17,0.53,IF(T125=33,0.37,IF(T125&gt;=65,0.26,0))))))))))+(U125*1*$V$4)</f>
        <v>0</v>
      </c>
      <c r="W125" s="40"/>
      <c r="X125" s="41"/>
      <c r="Y125" s="21">
        <f>($Y$4*(IF(W125=1,5,IF(W125=2,3,IF(W125=3,1.8,IF(W125=5,1.08,IF(W125=9,0.75,IF(W125=17,0.53,IF(W125=33,0.37,IF(W125&gt;=65,0.26,0))))))))))+(X125*1*$Y$4)</f>
        <v>0</v>
      </c>
      <c r="Z125" s="25"/>
      <c r="AA125" s="26"/>
      <c r="AB125" s="10">
        <f>($AB$4*(IF(Z125=1,5,IF(Z125=2,3,IF(Z125=3,1.8,IF(Z125=5,1.08,IF(Z125=9,0.75,IF(Z125=17,0.53,IF(Z125=33,0.37,IF(Z125&gt;=65,0.26,0))))))))))+(AA125*1*$AB$4)</f>
        <v>0</v>
      </c>
      <c r="AC125" s="40"/>
      <c r="AD125" s="41"/>
      <c r="AE125" s="21">
        <f>($AE$4*(IF(AC125=1,5,IF(AC125=2,3,IF(AC125=3,1.8,IF(AC125=5,1.08,IF(AC125=9,0.75,IF(AC125=17,0.53,IF(AC125=33,0.37,IF(AC125&gt;=65,0.26,0))))))))))+(AD125*1*$AE$4)</f>
        <v>0</v>
      </c>
      <c r="AF125" s="25"/>
      <c r="AG125" s="26"/>
      <c r="AH125" s="10">
        <f>($AH$4*(IF(AF125=1,5,IF(AF125=2,3,IF(AF125=3,1.8,IF(AF125=5,1.08,IF(AF125=9,0.75,IF(AF125=17,0.53,IF(AF125=33,0.37,IF(AF125&gt;=65,0.26,0))))))))))+(AG125*1*$AH$4)</f>
        <v>0</v>
      </c>
      <c r="AI125" s="40"/>
      <c r="AJ125" s="41"/>
      <c r="AK125" s="21">
        <f>($AK$4*(IF(AI125=1,5,IF(AI125=2,3,IF(AI125=3,1.8,IF(AI125=5,1.08,IF(AI125=9,0.75,IF(AI125=17,0.53,IF(AI125=33,0.37,IF(AI125&gt;=65,0.26,0))))))))))+(AJ125*1*$AK$4)</f>
        <v>0</v>
      </c>
      <c r="AL125" s="25"/>
      <c r="AM125" s="26"/>
      <c r="AN125" s="10">
        <f>($AN$4*(IF(AL125=1,5,IF(AL125=2,3,IF(AL125=3,1.8,IF(AL125=5,1.08,IF(AL125=9,0.75,IF(AL125=17,0.53,IF(AL125=33,0.37,IF(AL125&gt;=65,0.26,0))))))))))+(AM125*1*$AN$4)</f>
        <v>0</v>
      </c>
      <c r="AO125" s="24">
        <f>J125+G125+M125+P125+Y125+S125+AB125+V125+AE125+AH125+AK125+AN125</f>
        <v>13.118</v>
      </c>
      <c r="AP125" s="57">
        <f>J125+M125+S125+AB125+AK125+AN125</f>
        <v>7.76</v>
      </c>
      <c r="AQ125" s="58" t="str">
        <f>IF(AP125&gt;=60,"TAK","NIE")</f>
        <v>NIE</v>
      </c>
    </row>
    <row r="126" spans="1:43" x14ac:dyDescent="0.15">
      <c r="A126" s="12">
        <v>121</v>
      </c>
      <c r="B126" s="13" t="s">
        <v>566</v>
      </c>
      <c r="C126" s="13" t="s">
        <v>78</v>
      </c>
      <c r="D126" s="34">
        <v>2003</v>
      </c>
      <c r="E126" s="14">
        <v>-51</v>
      </c>
      <c r="F126" s="14" t="s">
        <v>21</v>
      </c>
      <c r="G126" s="21">
        <v>0</v>
      </c>
      <c r="H126" s="25"/>
      <c r="I126" s="26"/>
      <c r="J126" s="10">
        <f>($J$4*(IF(H126=1,5,IF(H126=2,3,IF(H126=3,1.8,IF(H126=5,1.08,IF(H126=9,0.75,IF(H126=17,0.53,IF(H126=33,0.37,IF(H126&gt;=65,0.26,0))))))))))+(I126*1*$J$4)</f>
        <v>0</v>
      </c>
      <c r="K126" s="40"/>
      <c r="L126" s="41"/>
      <c r="M126" s="21">
        <f>($M$4*(IF(K126=1,5,IF(K126=2,3,IF(K126=3,1.8,IF(K126=5,1.08,IF(K126=9,0.75,IF(K126=17,0.53,IF(K126=33,0.37,IF(K126&gt;=65,0.26,0))))))))))+(L126*1*$M$4)</f>
        <v>0</v>
      </c>
      <c r="N126" s="25"/>
      <c r="O126" s="26"/>
      <c r="P126" s="10">
        <f>($P$4*(IF(N126=1,5,IF(N126=2,3,IF(N126=3,1.8,IF(N126=5,1.08,IF(N126=9,0.75,IF(N126=17,0.53,IF(N126=33,0.37,IF(N126&gt;=65,0.26,0))))))))))+(O126*1*$P$4)</f>
        <v>0</v>
      </c>
      <c r="Q126" s="40"/>
      <c r="R126" s="41"/>
      <c r="S126" s="21">
        <f>($S$4*(IF(Q126=1,5,IF(Q126=2,3,IF(Q126=3,1.8,IF(Q126=5,1.08,IF(Q126=9,0.75,IF(Q126=17,0.53,IF(Q126=33,0.37,IF(Q126&gt;=65,0.26,0))))))))))+(R126*1*$S$4)</f>
        <v>0</v>
      </c>
      <c r="T126" s="25"/>
      <c r="U126" s="26"/>
      <c r="V126" s="10">
        <f>($V$4*(IF(T126=1,5,IF(T126=2,3,IF(T126=3,1.8,IF(T126=5,1.08,IF(T126=9,0.75,IF(T126=17,0.53,IF(T126=33,0.37,IF(T126&gt;=65,0.26,0))))))))))+(U126*1*$V$4)</f>
        <v>0</v>
      </c>
      <c r="W126" s="40"/>
      <c r="X126" s="41"/>
      <c r="Y126" s="21">
        <f>($Y$4*(IF(W126=1,5,IF(W126=2,3,IF(W126=3,1.8,IF(W126=5,1.08,IF(W126=9,0.75,IF(W126=17,0.53,IF(W126=33,0.37,IF(W126&gt;=65,0.26,0))))))))))+(X126*1*$Y$4)</f>
        <v>0</v>
      </c>
      <c r="Z126" s="25"/>
      <c r="AA126" s="26"/>
      <c r="AB126" s="10">
        <f>($AB$4*(IF(Z126=1,5,IF(Z126=2,3,IF(Z126=3,1.8,IF(Z126=5,1.08,IF(Z126=9,0.75,IF(Z126=17,0.53,IF(Z126=33,0.37,IF(Z126&gt;=65,0.26,0))))))))))+(AA126*1*$AB$4)</f>
        <v>0</v>
      </c>
      <c r="AC126" s="40"/>
      <c r="AD126" s="41"/>
      <c r="AE126" s="21">
        <f>($AE$4*(IF(AC126=1,5,IF(AC126=2,3,IF(AC126=3,1.8,IF(AC126=5,1.08,IF(AC126=9,0.75,IF(AC126=17,0.53,IF(AC126=33,0.37,IF(AC126&gt;=65,0.26,0))))))))))+(AD126*1*$AE$4)</f>
        <v>0</v>
      </c>
      <c r="AF126" s="25">
        <v>9</v>
      </c>
      <c r="AG126" s="26">
        <v>1</v>
      </c>
      <c r="AH126" s="10">
        <f>($AH$4*(IF(AF126=1,5,IF(AF126=2,3,IF(AF126=3,1.8,IF(AF126=5,1.08,IF(AF126=9,0.75,IF(AF126=17,0.53,IF(AF126=33,0.37,IF(AF126&gt;=65,0.26,0))))))))))+(AG126*1*$AH$4)</f>
        <v>7</v>
      </c>
      <c r="AI126" s="40">
        <v>2</v>
      </c>
      <c r="AJ126" s="41">
        <v>0</v>
      </c>
      <c r="AK126" s="21">
        <f>($AK$4*(IF(AI126=1,5,IF(AI126=2,3,IF(AI126=3,1.8,IF(AI126=5,1.08,IF(AI126=9,0.75,IF(AI126=17,0.53,IF(AI126=33,0.37,IF(AI126&gt;=65,0.26,0))))))))))+(AJ126*1*$AK$4)</f>
        <v>6</v>
      </c>
      <c r="AL126" s="25"/>
      <c r="AM126" s="26"/>
      <c r="AN126" s="10">
        <f>($AN$4*(IF(AL126=1,5,IF(AL126=2,3,IF(AL126=3,1.8,IF(AL126=5,1.08,IF(AL126=9,0.75,IF(AL126=17,0.53,IF(AL126=33,0.37,IF(AL126&gt;=65,0.26,0))))))))))+(AM126*1*$AN$4)</f>
        <v>0</v>
      </c>
      <c r="AO126" s="24">
        <f>J126+G126+M126+P126+Y126+S126+AB126+V126+AE126+AH126+AK126+AN126</f>
        <v>13</v>
      </c>
      <c r="AP126" s="57">
        <f>J126+M126+S126+AB126+AK126+AN126</f>
        <v>6</v>
      </c>
      <c r="AQ126" s="58" t="str">
        <f>IF(AP126&gt;=60,"TAK","NIE")</f>
        <v>NIE</v>
      </c>
    </row>
    <row r="127" spans="1:43" x14ac:dyDescent="0.15">
      <c r="A127" s="12">
        <v>122</v>
      </c>
      <c r="B127" s="13" t="s">
        <v>359</v>
      </c>
      <c r="C127" s="12" t="s">
        <v>137</v>
      </c>
      <c r="D127" s="14">
        <v>2002</v>
      </c>
      <c r="E127" s="14">
        <v>-59</v>
      </c>
      <c r="F127" s="15" t="s">
        <v>21</v>
      </c>
      <c r="G127" s="21">
        <v>0.41600000000000004</v>
      </c>
      <c r="H127" s="25">
        <v>3</v>
      </c>
      <c r="I127" s="26">
        <v>1</v>
      </c>
      <c r="J127" s="10">
        <f>($J$4*(IF(H127=1,5,IF(H127=2,3,IF(H127=3,1.8,IF(H127=5,1.08,IF(H127=9,0.75,IF(H127=17,0.53,IF(H127=33,0.37,IF(H127&gt;=65,0.26,0))))))))))+(I127*1*$J$4)</f>
        <v>5.6</v>
      </c>
      <c r="K127" s="40"/>
      <c r="L127" s="41"/>
      <c r="M127" s="21">
        <f>($M$4*(IF(K127=1,5,IF(K127=2,3,IF(K127=3,1.8,IF(K127=5,1.08,IF(K127=9,0.75,IF(K127=17,0.53,IF(K127=33,0.37,IF(K127&gt;=65,0.26,0))))))))))+(L127*1*$M$4)</f>
        <v>0</v>
      </c>
      <c r="N127" s="25"/>
      <c r="O127" s="26"/>
      <c r="P127" s="10">
        <f>($P$4*(IF(N127=1,5,IF(N127=2,3,IF(N127=3,1.8,IF(N127=5,1.08,IF(N127=9,0.75,IF(N127=17,0.53,IF(N127=33,0.37,IF(N127&gt;=65,0.26,0))))))))))+(O127*1*$P$4)</f>
        <v>0</v>
      </c>
      <c r="Q127" s="40">
        <v>3</v>
      </c>
      <c r="R127" s="41">
        <v>1</v>
      </c>
      <c r="S127" s="21">
        <f>($S$4*(IF(Q127=1,5,IF(Q127=2,3,IF(Q127=3,1.8,IF(Q127=5,1.08,IF(Q127=9,0.75,IF(Q127=17,0.53,IF(Q127=33,0.37,IF(Q127&gt;=65,0.26,0))))))))))+(R127*1*$S$4)</f>
        <v>2.8</v>
      </c>
      <c r="T127" s="25"/>
      <c r="U127" s="26"/>
      <c r="V127" s="10">
        <f>($V$4*(IF(T127=1,5,IF(T127=2,3,IF(T127=3,1.8,IF(T127=5,1.08,IF(T127=9,0.75,IF(T127=17,0.53,IF(T127=33,0.37,IF(T127&gt;=65,0.26,0))))))))))+(U127*1*$V$4)</f>
        <v>0</v>
      </c>
      <c r="W127" s="40"/>
      <c r="X127" s="41"/>
      <c r="Y127" s="21">
        <f>($Y$4*(IF(W127=1,5,IF(W127=2,3,IF(W127=3,1.8,IF(W127=5,1.08,IF(W127=9,0.75,IF(W127=17,0.53,IF(W127=33,0.37,IF(W127&gt;=65,0.26,0))))))))))+(X127*1*$Y$4)</f>
        <v>0</v>
      </c>
      <c r="Z127" s="25">
        <v>5</v>
      </c>
      <c r="AA127" s="26">
        <v>0</v>
      </c>
      <c r="AB127" s="10">
        <f>($AB$4*(IF(Z127=1,5,IF(Z127=2,3,IF(Z127=3,1.8,IF(Z127=5,1.08,IF(Z127=9,0.75,IF(Z127=17,0.53,IF(Z127=33,0.37,IF(Z127&gt;=65,0.26,0))))))))))+(AA127*1*$AB$4)</f>
        <v>1.08</v>
      </c>
      <c r="AC127" s="40">
        <v>9</v>
      </c>
      <c r="AD127" s="41">
        <v>0</v>
      </c>
      <c r="AE127" s="21">
        <f>($AE$4*(IF(AC127=1,5,IF(AC127=2,3,IF(AC127=3,1.8,IF(AC127=5,1.08,IF(AC127=9,0.75,IF(AC127=17,0.53,IF(AC127=33,0.37,IF(AC127&gt;=65,0.26,0))))))))))+(AD127*1*$AE$4)</f>
        <v>3</v>
      </c>
      <c r="AF127" s="25"/>
      <c r="AG127" s="26"/>
      <c r="AH127" s="10">
        <f>($AH$4*(IF(AF127=1,5,IF(AF127=2,3,IF(AF127=3,1.8,IF(AF127=5,1.08,IF(AF127=9,0.75,IF(AF127=17,0.53,IF(AF127=33,0.37,IF(AF127&gt;=65,0.26,0))))))))))+(AG127*1*$AH$4)</f>
        <v>0</v>
      </c>
      <c r="AI127" s="40"/>
      <c r="AJ127" s="41"/>
      <c r="AK127" s="21">
        <f>($AK$4*(IF(AI127=1,5,IF(AI127=2,3,IF(AI127=3,1.8,IF(AI127=5,1.08,IF(AI127=9,0.75,IF(AI127=17,0.53,IF(AI127=33,0.37,IF(AI127&gt;=65,0.26,0))))))))))+(AJ127*1*$AK$4)</f>
        <v>0</v>
      </c>
      <c r="AL127" s="25"/>
      <c r="AM127" s="26"/>
      <c r="AN127" s="10">
        <f>($AN$4*(IF(AL127=1,5,IF(AL127=2,3,IF(AL127=3,1.8,IF(AL127=5,1.08,IF(AL127=9,0.75,IF(AL127=17,0.53,IF(AL127=33,0.37,IF(AL127&gt;=65,0.26,0))))))))))+(AM127*1*$AN$4)</f>
        <v>0</v>
      </c>
      <c r="AO127" s="24">
        <f>J127+G127+M127+P127+Y127+S127+AB127+V127+AE127+AH127+AK127+AN127</f>
        <v>12.895999999999999</v>
      </c>
      <c r="AP127" s="57">
        <f>J127+M127+S127+AB127+AK127+AN127</f>
        <v>9.4799999999999986</v>
      </c>
      <c r="AQ127" s="58" t="str">
        <f>IF(AP127&gt;=60,"TAK","NIE")</f>
        <v>NIE</v>
      </c>
    </row>
    <row r="128" spans="1:43" x14ac:dyDescent="0.15">
      <c r="A128" s="12">
        <v>123</v>
      </c>
      <c r="B128" s="12" t="s">
        <v>492</v>
      </c>
      <c r="C128" s="12" t="s">
        <v>72</v>
      </c>
      <c r="D128" s="14">
        <v>2003</v>
      </c>
      <c r="E128" s="14">
        <v>-59</v>
      </c>
      <c r="F128" s="14" t="s">
        <v>22</v>
      </c>
      <c r="G128" s="21">
        <v>0</v>
      </c>
      <c r="H128" s="26"/>
      <c r="I128" s="26"/>
      <c r="J128" s="10">
        <f>($J$4*(IF(H128=1,5,IF(H128=2,3,IF(H128=3,1.8,IF(H128=5,1.08,IF(H128=9,0.75,IF(H128=17,0.53,IF(H128=33,0.37,IF(H128&gt;=65,0.26,0))))))))))+(I128*1*$J$4)</f>
        <v>0</v>
      </c>
      <c r="K128" s="41"/>
      <c r="L128" s="41"/>
      <c r="M128" s="21">
        <f>($M$4*(IF(K128=1,5,IF(K128=2,3,IF(K128=3,1.8,IF(K128=5,1.08,IF(K128=9,0.75,IF(K128=17,0.53,IF(K128=33,0.37,IF(K128&gt;=65,0.26,0))))))))))+(L128*1*$M$4)</f>
        <v>0</v>
      </c>
      <c r="N128" s="26"/>
      <c r="O128" s="26"/>
      <c r="P128" s="10">
        <f>($P$4*(IF(N128=1,5,IF(N128=2,3,IF(N128=3,1.8,IF(N128=5,1.08,IF(N128=9,0.75,IF(N128=17,0.53,IF(N128=33,0.37,IF(N128&gt;=65,0.26,0))))))))))+(O128*1*$P$4)</f>
        <v>0</v>
      </c>
      <c r="Q128" s="41">
        <v>5</v>
      </c>
      <c r="R128" s="41">
        <v>0</v>
      </c>
      <c r="S128" s="21">
        <f>($S$4*(IF(Q128=1,5,IF(Q128=2,3,IF(Q128=3,1.8,IF(Q128=5,1.08,IF(Q128=9,0.75,IF(Q128=17,0.53,IF(Q128=33,0.37,IF(Q128&gt;=65,0.26,0))))))))))+(R128*1*$S$4)</f>
        <v>1.08</v>
      </c>
      <c r="T128" s="26"/>
      <c r="U128" s="26"/>
      <c r="V128" s="10">
        <f>($V$4*(IF(T128=1,5,IF(T128=2,3,IF(T128=3,1.8,IF(T128=5,1.08,IF(T128=9,0.75,IF(T128=17,0.53,IF(T128=33,0.37,IF(T128&gt;=65,0.26,0))))))))))+(U128*1*$V$4)</f>
        <v>0</v>
      </c>
      <c r="W128" s="41"/>
      <c r="X128" s="41"/>
      <c r="Y128" s="21">
        <f>($Y$4*(IF(W128=1,5,IF(W128=2,3,IF(W128=3,1.8,IF(W128=5,1.08,IF(W128=9,0.75,IF(W128=17,0.53,IF(W128=33,0.37,IF(W128&gt;=65,0.26,0))))))))))+(X128*1*$Y$4)</f>
        <v>0</v>
      </c>
      <c r="Z128" s="26">
        <v>5</v>
      </c>
      <c r="AA128" s="26">
        <v>0</v>
      </c>
      <c r="AB128" s="10">
        <f>($AB$4*(IF(Z128=1,5,IF(Z128=2,3,IF(Z128=3,1.8,IF(Z128=5,1.08,IF(Z128=9,0.75,IF(Z128=17,0.53,IF(Z128=33,0.37,IF(Z128&gt;=65,0.26,0))))))))))+(AA128*1*$AB$4)</f>
        <v>1.08</v>
      </c>
      <c r="AC128" s="41">
        <v>9</v>
      </c>
      <c r="AD128" s="41">
        <v>0</v>
      </c>
      <c r="AE128" s="21">
        <f>($AE$4*(IF(AC128=1,5,IF(AC128=2,3,IF(AC128=3,1.8,IF(AC128=5,1.08,IF(AC128=9,0.75,IF(AC128=17,0.53,IF(AC128=33,0.37,IF(AC128&gt;=65,0.26,0))))))))))+(AD128*1*$AE$4)</f>
        <v>3</v>
      </c>
      <c r="AF128" s="26"/>
      <c r="AG128" s="26"/>
      <c r="AH128" s="10">
        <f>($AH$4*(IF(AF128=1,5,IF(AF128=2,3,IF(AF128=3,1.8,IF(AF128=5,1.08,IF(AF128=9,0.75,IF(AF128=17,0.53,IF(AF128=33,0.37,IF(AF128&gt;=65,0.26,0))))))))))+(AG128*1*$AH$4)</f>
        <v>0</v>
      </c>
      <c r="AI128" s="41">
        <v>3</v>
      </c>
      <c r="AJ128" s="41">
        <v>0</v>
      </c>
      <c r="AK128" s="21">
        <f>($AK$4*(IF(AI128=1,5,IF(AI128=2,3,IF(AI128=3,1.8,IF(AI128=5,1.08,IF(AI128=9,0.75,IF(AI128=17,0.53,IF(AI128=33,0.37,IF(AI128&gt;=65,0.26,0))))))))))+(AJ128*1*$AK$4)</f>
        <v>3.6</v>
      </c>
      <c r="AL128" s="26">
        <v>2</v>
      </c>
      <c r="AM128" s="26">
        <v>1</v>
      </c>
      <c r="AN128" s="10">
        <f>($AN$4*(IF(AL128=1,5,IF(AL128=2,3,IF(AL128=3,1.8,IF(AL128=5,1.08,IF(AL128=9,0.75,IF(AL128=17,0.53,IF(AL128=33,0.37,IF(AL128&gt;=65,0.26,0))))))))))+(AM128*1*$AN$4)</f>
        <v>4</v>
      </c>
      <c r="AO128" s="24">
        <f>J128+G128+M128+P128+Y128+S128+AB128+V128+AE128+AH128+AK128+AN128</f>
        <v>12.76</v>
      </c>
      <c r="AP128" s="57">
        <f>J128+M128+S128+AB128+AK128+AN128</f>
        <v>9.76</v>
      </c>
      <c r="AQ128" s="58" t="str">
        <f>IF(AP128&gt;=60,"TAK","NIE")</f>
        <v>NIE</v>
      </c>
    </row>
    <row r="129" spans="1:43" x14ac:dyDescent="0.15">
      <c r="A129" s="12">
        <v>124</v>
      </c>
      <c r="B129" s="13" t="s">
        <v>204</v>
      </c>
      <c r="C129" s="13" t="s">
        <v>1</v>
      </c>
      <c r="D129" s="34">
        <v>2001</v>
      </c>
      <c r="E129" s="14">
        <v>-49</v>
      </c>
      <c r="F129" s="14" t="s">
        <v>22</v>
      </c>
      <c r="G129" s="21">
        <v>0.47400000000000003</v>
      </c>
      <c r="H129" s="25"/>
      <c r="I129" s="26"/>
      <c r="J129" s="10">
        <f>($J$4*(IF(H129=1,5,IF(H129=2,3,IF(H129=3,1.8,IF(H129=5,1.08,IF(H129=9,0.75,IF(H129=17,0.53,IF(H129=33,0.37,IF(H129&gt;=65,0.26,0))))))))))+(I129*1*$J$4)</f>
        <v>0</v>
      </c>
      <c r="K129" s="40"/>
      <c r="L129" s="41"/>
      <c r="M129" s="21">
        <f>($M$4*(IF(K129=1,5,IF(K129=2,3,IF(K129=3,1.8,IF(K129=5,1.08,IF(K129=9,0.75,IF(K129=17,0.53,IF(K129=33,0.37,IF(K129&gt;=65,0.26,0))))))))))+(L129*1*$M$4)</f>
        <v>0</v>
      </c>
      <c r="N129" s="25"/>
      <c r="O129" s="26"/>
      <c r="P129" s="10">
        <f>($P$4*(IF(N129=1,5,IF(N129=2,3,IF(N129=3,1.8,IF(N129=5,1.08,IF(N129=9,0.75,IF(N129=17,0.53,IF(N129=33,0.37,IF(N129&gt;=65,0.26,0))))))))))+(O129*1*$P$4)</f>
        <v>0</v>
      </c>
      <c r="Q129" s="40">
        <v>5</v>
      </c>
      <c r="R129" s="41">
        <v>0</v>
      </c>
      <c r="S129" s="21">
        <f>($S$4*(IF(Q129=1,5,IF(Q129=2,3,IF(Q129=3,1.8,IF(Q129=5,1.08,IF(Q129=9,0.75,IF(Q129=17,0.53,IF(Q129=33,0.37,IF(Q129&gt;=65,0.26,0))))))))))+(R129*1*$S$4)</f>
        <v>1.08</v>
      </c>
      <c r="T129" s="25"/>
      <c r="U129" s="26"/>
      <c r="V129" s="10">
        <f>($V$4*(IF(T129=1,5,IF(T129=2,3,IF(T129=3,1.8,IF(T129=5,1.08,IF(T129=9,0.75,IF(T129=17,0.53,IF(T129=33,0.37,IF(T129&gt;=65,0.26,0))))))))))+(U129*1*$V$4)</f>
        <v>0</v>
      </c>
      <c r="W129" s="40"/>
      <c r="X129" s="41"/>
      <c r="Y129" s="21">
        <f>($Y$4*(IF(W129=1,5,IF(W129=2,3,IF(W129=3,1.8,IF(W129=5,1.08,IF(W129=9,0.75,IF(W129=17,0.53,IF(W129=33,0.37,IF(W129&gt;=65,0.26,0))))))))))+(X129*1*$Y$4)</f>
        <v>0</v>
      </c>
      <c r="Z129" s="25"/>
      <c r="AA129" s="26"/>
      <c r="AB129" s="10">
        <f>($AB$4*(IF(Z129=1,5,IF(Z129=2,3,IF(Z129=3,1.8,IF(Z129=5,1.08,IF(Z129=9,0.75,IF(Z129=17,0.53,IF(Z129=33,0.37,IF(Z129&gt;=65,0.26,0))))))))))+(AA129*1*$AB$4)</f>
        <v>0</v>
      </c>
      <c r="AC129" s="40">
        <v>3</v>
      </c>
      <c r="AD129" s="41">
        <v>1</v>
      </c>
      <c r="AE129" s="21">
        <f>($AE$4*(IF(AC129=1,5,IF(AC129=2,3,IF(AC129=3,1.8,IF(AC129=5,1.08,IF(AC129=9,0.75,IF(AC129=17,0.53,IF(AC129=33,0.37,IF(AC129&gt;=65,0.26,0))))))))))+(AD129*1*$AE$4)</f>
        <v>11.2</v>
      </c>
      <c r="AF129" s="25"/>
      <c r="AG129" s="26"/>
      <c r="AH129" s="10">
        <f>($AH$4*(IF(AF129=1,5,IF(AF129=2,3,IF(AF129=3,1.8,IF(AF129=5,1.08,IF(AF129=9,0.75,IF(AF129=17,0.53,IF(AF129=33,0.37,IF(AF129&gt;=65,0.26,0))))))))))+(AG129*1*$AH$4)</f>
        <v>0</v>
      </c>
      <c r="AI129" s="40"/>
      <c r="AJ129" s="41"/>
      <c r="AK129" s="21">
        <f>($AK$4*(IF(AI129=1,5,IF(AI129=2,3,IF(AI129=3,1.8,IF(AI129=5,1.08,IF(AI129=9,0.75,IF(AI129=17,0.53,IF(AI129=33,0.37,IF(AI129&gt;=65,0.26,0))))))))))+(AJ129*1*$AK$4)</f>
        <v>0</v>
      </c>
      <c r="AL129" s="25"/>
      <c r="AM129" s="26"/>
      <c r="AN129" s="10">
        <f>($AN$4*(IF(AL129=1,5,IF(AL129=2,3,IF(AL129=3,1.8,IF(AL129=5,1.08,IF(AL129=9,0.75,IF(AL129=17,0.53,IF(AL129=33,0.37,IF(AL129&gt;=65,0.26,0))))))))))+(AM129*1*$AN$4)</f>
        <v>0</v>
      </c>
      <c r="AO129" s="24">
        <f>J129+G129+M129+P129+Y129+S129+AB129+V129+AE129+AH129+AK129+AN129</f>
        <v>12.754</v>
      </c>
      <c r="AP129" s="57">
        <f>J129+M129+S129+AB129+AK129+AN129</f>
        <v>1.08</v>
      </c>
      <c r="AQ129" s="58" t="str">
        <f>IF(AP129&gt;=60,"TAK","NIE")</f>
        <v>NIE</v>
      </c>
    </row>
    <row r="130" spans="1:43" x14ac:dyDescent="0.15">
      <c r="A130" s="12">
        <v>125</v>
      </c>
      <c r="B130" s="13" t="s">
        <v>524</v>
      </c>
      <c r="C130" s="13" t="s">
        <v>83</v>
      </c>
      <c r="D130" s="34">
        <v>2003</v>
      </c>
      <c r="E130" s="14">
        <v>-46</v>
      </c>
      <c r="F130" s="14" t="s">
        <v>22</v>
      </c>
      <c r="G130" s="21">
        <v>0</v>
      </c>
      <c r="H130" s="25"/>
      <c r="I130" s="26"/>
      <c r="J130" s="10">
        <f>($J$4*(IF(H130=1,5,IF(H130=2,3,IF(H130=3,1.8,IF(H130=5,1.08,IF(H130=9,0.75,IF(H130=17,0.53,IF(H130=33,0.37,IF(H130&gt;=65,0.26,0))))))))))+(I130*1*$J$4)</f>
        <v>0</v>
      </c>
      <c r="K130" s="41"/>
      <c r="L130" s="41"/>
      <c r="M130" s="21">
        <f>($M$4*(IF(K130=1,5,IF(K130=2,3,IF(K130=3,1.8,IF(K130=5,1.08,IF(K130=9,0.75,IF(K130=17,0.53,IF(K130=33,0.37,IF(K130&gt;=65,0.26,0))))))))))+(L130*1*$M$4)</f>
        <v>0</v>
      </c>
      <c r="N130" s="25"/>
      <c r="O130" s="26"/>
      <c r="P130" s="10">
        <f>($P$4*(IF(N130=1,5,IF(N130=2,3,IF(N130=3,1.8,IF(N130=5,1.08,IF(N130=9,0.75,IF(N130=17,0.53,IF(N130=33,0.37,IF(N130&gt;=65,0.26,0))))))))))+(O130*1*$P$4)</f>
        <v>0</v>
      </c>
      <c r="Q130" s="41"/>
      <c r="R130" s="41"/>
      <c r="S130" s="21">
        <f>($S$4*(IF(Q130=1,5,IF(Q130=2,3,IF(Q130=3,1.8,IF(Q130=5,1.08,IF(Q130=9,0.75,IF(Q130=17,0.53,IF(Q130=33,0.37,IF(Q130&gt;=65,0.26,0))))))))))+(R130*1*$S$4)</f>
        <v>0</v>
      </c>
      <c r="T130" s="25"/>
      <c r="U130" s="26"/>
      <c r="V130" s="10">
        <f>($V$4*(IF(T130=1,5,IF(T130=2,3,IF(T130=3,1.8,IF(T130=5,1.08,IF(T130=9,0.75,IF(T130=17,0.53,IF(T130=33,0.37,IF(T130&gt;=65,0.26,0))))))))))+(U130*1*$V$4)</f>
        <v>0</v>
      </c>
      <c r="W130" s="41"/>
      <c r="X130" s="41"/>
      <c r="Y130" s="21">
        <f>($Y$4*(IF(W130=1,5,IF(W130=2,3,IF(W130=3,1.8,IF(W130=5,1.08,IF(W130=9,0.75,IF(W130=17,0.53,IF(W130=33,0.37,IF(W130&gt;=65,0.26,0))))))))))+(X130*1*$Y$4)</f>
        <v>0</v>
      </c>
      <c r="Z130" s="26">
        <v>2</v>
      </c>
      <c r="AA130" s="26">
        <v>1</v>
      </c>
      <c r="AB130" s="10">
        <f>($AB$4*(IF(Z130=1,5,IF(Z130=2,3,IF(Z130=3,1.8,IF(Z130=5,1.08,IF(Z130=9,0.75,IF(Z130=17,0.53,IF(Z130=33,0.37,IF(Z130&gt;=65,0.26,0))))))))))+(AA130*1*$AB$4)</f>
        <v>4</v>
      </c>
      <c r="AC130" s="41">
        <v>5</v>
      </c>
      <c r="AD130" s="41">
        <v>1</v>
      </c>
      <c r="AE130" s="21">
        <f>($AE$4*(IF(AC130=1,5,IF(AC130=2,3,IF(AC130=3,1.8,IF(AC130=5,1.08,IF(AC130=9,0.75,IF(AC130=17,0.53,IF(AC130=33,0.37,IF(AC130&gt;=65,0.26,0))))))))))+(AD130*1*$AE$4)</f>
        <v>8.32</v>
      </c>
      <c r="AF130" s="25"/>
      <c r="AG130" s="26"/>
      <c r="AH130" s="10">
        <f>($AH$4*(IF(AF130=1,5,IF(AF130=2,3,IF(AF130=3,1.8,IF(AF130=5,1.08,IF(AF130=9,0.75,IF(AF130=17,0.53,IF(AF130=33,0.37,IF(AF130&gt;=65,0.26,0))))))))))+(AG130*1*$AH$4)</f>
        <v>0</v>
      </c>
      <c r="AI130" s="41"/>
      <c r="AJ130" s="41"/>
      <c r="AK130" s="21">
        <f>($AK$4*(IF(AI130=1,5,IF(AI130=2,3,IF(AI130=3,1.8,IF(AI130=5,1.08,IF(AI130=9,0.75,IF(AI130=17,0.53,IF(AI130=33,0.37,IF(AI130&gt;=65,0.26,0))))))))))+(AJ130*1*$AK$4)</f>
        <v>0</v>
      </c>
      <c r="AL130" s="26"/>
      <c r="AM130" s="26"/>
      <c r="AN130" s="10">
        <f>($AN$4*(IF(AL130=1,5,IF(AL130=2,3,IF(AL130=3,1.8,IF(AL130=5,1.08,IF(AL130=9,0.75,IF(AL130=17,0.53,IF(AL130=33,0.37,IF(AL130&gt;=65,0.26,0))))))))))+(AM130*1*$AN$4)</f>
        <v>0</v>
      </c>
      <c r="AO130" s="24">
        <f>J130+G130+M130+P130+Y130+S130+AB130+V130+AE130+AH130+AK130+AN130</f>
        <v>12.32</v>
      </c>
      <c r="AP130" s="57">
        <f>J130+M130+S130+AB130+AK130+AN130</f>
        <v>4</v>
      </c>
      <c r="AQ130" s="58" t="str">
        <f>IF(AP130&gt;=60,"TAK","NIE")</f>
        <v>NIE</v>
      </c>
    </row>
    <row r="131" spans="1:43" x14ac:dyDescent="0.15">
      <c r="A131" s="12">
        <v>126</v>
      </c>
      <c r="B131" s="13" t="s">
        <v>460</v>
      </c>
      <c r="C131" s="13" t="s">
        <v>131</v>
      </c>
      <c r="D131" s="34">
        <v>2002</v>
      </c>
      <c r="E131" s="14">
        <v>-68</v>
      </c>
      <c r="F131" s="14" t="s">
        <v>21</v>
      </c>
      <c r="G131" s="21">
        <v>0</v>
      </c>
      <c r="H131" s="25"/>
      <c r="I131" s="26"/>
      <c r="J131" s="10">
        <f>($J$4*(IF(H131=1,5,IF(H131=2,3,IF(H131=3,1.8,IF(H131=5,1.08,IF(H131=9,0.75,IF(H131=17,0.53,IF(H131=33,0.37,IF(H131&gt;=65,0.26,0))))))))))+(I131*1*$J$4)</f>
        <v>0</v>
      </c>
      <c r="K131" s="40">
        <v>5</v>
      </c>
      <c r="L131" s="41">
        <v>0</v>
      </c>
      <c r="M131" s="21">
        <f>($M$4*(IF(K131=1,5,IF(K131=2,3,IF(K131=3,1.8,IF(K131=5,1.08,IF(K131=9,0.75,IF(K131=17,0.53,IF(K131=33,0.37,IF(K131&gt;=65,0.26,0))))))))))+(L131*1*$M$4)</f>
        <v>2.16</v>
      </c>
      <c r="N131" s="25"/>
      <c r="O131" s="26"/>
      <c r="P131" s="10">
        <f>($P$4*(IF(N131=1,5,IF(N131=2,3,IF(N131=3,1.8,IF(N131=5,1.08,IF(N131=9,0.75,IF(N131=17,0.53,IF(N131=33,0.37,IF(N131&gt;=65,0.26,0))))))))))+(O131*1*$P$4)</f>
        <v>0</v>
      </c>
      <c r="Q131" s="40"/>
      <c r="R131" s="41"/>
      <c r="S131" s="21">
        <f>($S$4*(IF(Q131=1,5,IF(Q131=2,3,IF(Q131=3,1.8,IF(Q131=5,1.08,IF(Q131=9,0.75,IF(Q131=17,0.53,IF(Q131=33,0.37,IF(Q131&gt;=65,0.26,0))))))))))+(R131*1*$S$4)</f>
        <v>0</v>
      </c>
      <c r="T131" s="25"/>
      <c r="U131" s="26"/>
      <c r="V131" s="10">
        <f>($V$4*(IF(T131=1,5,IF(T131=2,3,IF(T131=3,1.8,IF(T131=5,1.08,IF(T131=9,0.75,IF(T131=17,0.53,IF(T131=33,0.37,IF(T131&gt;=65,0.26,0))))))))))+(U131*1*$V$4)</f>
        <v>0</v>
      </c>
      <c r="W131" s="40"/>
      <c r="X131" s="41"/>
      <c r="Y131" s="21">
        <f>($Y$4*(IF(W131=1,5,IF(W131=2,3,IF(W131=3,1.8,IF(W131=5,1.08,IF(W131=9,0.75,IF(W131=17,0.53,IF(W131=33,0.37,IF(W131&gt;=65,0.26,0))))))))))+(X131*1*$Y$4)</f>
        <v>0</v>
      </c>
      <c r="Z131" s="25"/>
      <c r="AA131" s="26"/>
      <c r="AB131" s="10">
        <f>($AB$4*(IF(Z131=1,5,IF(Z131=2,3,IF(Z131=3,1.8,IF(Z131=5,1.08,IF(Z131=9,0.75,IF(Z131=17,0.53,IF(Z131=33,0.37,IF(Z131&gt;=65,0.26,0))))))))))+(AA131*1*$AB$4)</f>
        <v>0</v>
      </c>
      <c r="AC131" s="40"/>
      <c r="AD131" s="41"/>
      <c r="AE131" s="21">
        <f>($AE$4*(IF(AC131=1,5,IF(AC131=2,3,IF(AC131=3,1.8,IF(AC131=5,1.08,IF(AC131=9,0.75,IF(AC131=17,0.53,IF(AC131=33,0.37,IF(AC131&gt;=65,0.26,0))))))))))+(AD131*1*$AE$4)</f>
        <v>0</v>
      </c>
      <c r="AF131" s="25"/>
      <c r="AG131" s="26"/>
      <c r="AH131" s="10">
        <f>($AH$4*(IF(AF131=1,5,IF(AF131=2,3,IF(AF131=3,1.8,IF(AF131=5,1.08,IF(AF131=9,0.75,IF(AF131=17,0.53,IF(AF131=33,0.37,IF(AF131&gt;=65,0.26,0))))))))))+(AG131*1*$AH$4)</f>
        <v>0</v>
      </c>
      <c r="AI131" s="40">
        <v>2</v>
      </c>
      <c r="AJ131" s="41">
        <v>2</v>
      </c>
      <c r="AK131" s="21">
        <f>($AK$4*(IF(AI131=1,5,IF(AI131=2,3,IF(AI131=3,1.8,IF(AI131=5,1.08,IF(AI131=9,0.75,IF(AI131=17,0.53,IF(AI131=33,0.37,IF(AI131&gt;=65,0.26,0))))))))))+(AJ131*1*$AK$4)</f>
        <v>10</v>
      </c>
      <c r="AL131" s="25"/>
      <c r="AM131" s="26"/>
      <c r="AN131" s="10">
        <f>($AN$4*(IF(AL131=1,5,IF(AL131=2,3,IF(AL131=3,1.8,IF(AL131=5,1.08,IF(AL131=9,0.75,IF(AL131=17,0.53,IF(AL131=33,0.37,IF(AL131&gt;=65,0.26,0))))))))))+(AM131*1*$AN$4)</f>
        <v>0</v>
      </c>
      <c r="AO131" s="24">
        <f>J131+G131+M131+P131+Y131+S131+AB131+V131+AE131+AH131+AK131+AN131</f>
        <v>12.16</v>
      </c>
      <c r="AP131" s="57">
        <f>J131+M131+S131+AB131+AK131+AN131</f>
        <v>12.16</v>
      </c>
      <c r="AQ131" s="58" t="str">
        <f>IF(AP131&gt;=60,"TAK","NIE")</f>
        <v>NIE</v>
      </c>
    </row>
    <row r="132" spans="1:43" x14ac:dyDescent="0.15">
      <c r="A132" s="12">
        <v>127</v>
      </c>
      <c r="B132" s="13" t="s">
        <v>468</v>
      </c>
      <c r="C132" s="13" t="s">
        <v>3</v>
      </c>
      <c r="D132" s="34">
        <v>2003</v>
      </c>
      <c r="E132" s="14">
        <v>-59</v>
      </c>
      <c r="F132" s="15" t="s">
        <v>22</v>
      </c>
      <c r="G132" s="21">
        <v>0</v>
      </c>
      <c r="H132" s="25"/>
      <c r="I132" s="26"/>
      <c r="J132" s="10">
        <f>($J$4*(IF(H132=1,5,IF(H132=2,3,IF(H132=3,1.8,IF(H132=5,1.08,IF(H132=9,0.75,IF(H132=17,0.53,IF(H132=33,0.37,IF(H132&gt;=65,0.26,0))))))))))+(I132*1*$J$4)</f>
        <v>0</v>
      </c>
      <c r="K132" s="40"/>
      <c r="L132" s="41"/>
      <c r="M132" s="21">
        <f>($M$4*(IF(K132=1,5,IF(K132=2,3,IF(K132=3,1.8,IF(K132=5,1.08,IF(K132=9,0.75,IF(K132=17,0.53,IF(K132=33,0.37,IF(K132&gt;=65,0.26,0))))))))))+(L132*1*$M$4)</f>
        <v>0</v>
      </c>
      <c r="N132" s="25">
        <v>17</v>
      </c>
      <c r="O132" s="26">
        <v>0</v>
      </c>
      <c r="P132" s="10">
        <f>($P$4*(IF(N132=1,5,IF(N132=2,3,IF(N132=3,1.8,IF(N132=5,1.08,IF(N132=9,0.75,IF(N132=17,0.53,IF(N132=33,0.37,IF(N132&gt;=65,0.26,0))))))))))+(O132*1*$P$4)</f>
        <v>2.12</v>
      </c>
      <c r="Q132" s="40"/>
      <c r="R132" s="41"/>
      <c r="S132" s="21">
        <f>($S$4*(IF(Q132=1,5,IF(Q132=2,3,IF(Q132=3,1.8,IF(Q132=5,1.08,IF(Q132=9,0.75,IF(Q132=17,0.53,IF(Q132=33,0.37,IF(Q132&gt;=65,0.26,0))))))))))+(R132*1*$S$4)</f>
        <v>0</v>
      </c>
      <c r="T132" s="25">
        <v>9</v>
      </c>
      <c r="U132" s="26">
        <v>0</v>
      </c>
      <c r="V132" s="10">
        <f>($V$4*(IF(T132=1,5,IF(T132=2,3,IF(T132=3,1.8,IF(T132=5,1.08,IF(T132=9,0.75,IF(T132=17,0.53,IF(T132=33,0.37,IF(T132&gt;=65,0.26,0))))))))))+(U132*1*$V$4)</f>
        <v>3</v>
      </c>
      <c r="W132" s="40"/>
      <c r="X132" s="41"/>
      <c r="Y132" s="21">
        <f>($Y$4*(IF(W132=1,5,IF(W132=2,3,IF(W132=3,1.8,IF(W132=5,1.08,IF(W132=9,0.75,IF(W132=17,0.53,IF(W132=33,0.37,IF(W132&gt;=65,0.26,0))))))))))+(X132*1*$Y$4)</f>
        <v>0</v>
      </c>
      <c r="Z132" s="25"/>
      <c r="AA132" s="26"/>
      <c r="AB132" s="10">
        <f>($AB$4*(IF(Z132=1,5,IF(Z132=2,3,IF(Z132=3,1.8,IF(Z132=5,1.08,IF(Z132=9,0.75,IF(Z132=17,0.53,IF(Z132=33,0.37,IF(Z132&gt;=65,0.26,0))))))))))+(AA132*1*$AB$4)</f>
        <v>0</v>
      </c>
      <c r="AC132" s="40"/>
      <c r="AD132" s="41"/>
      <c r="AE132" s="21">
        <f>($AE$4*(IF(AC132=1,5,IF(AC132=2,3,IF(AC132=3,1.8,IF(AC132=5,1.08,IF(AC132=9,0.75,IF(AC132=17,0.53,IF(AC132=33,0.37,IF(AC132&gt;=65,0.26,0))))))))))+(AD132*1*$AE$4)</f>
        <v>0</v>
      </c>
      <c r="AF132" s="25">
        <v>9</v>
      </c>
      <c r="AG132" s="26">
        <v>1</v>
      </c>
      <c r="AH132" s="10">
        <f>($AH$4*(IF(AF132=1,5,IF(AF132=2,3,IF(AF132=3,1.8,IF(AF132=5,1.08,IF(AF132=9,0.75,IF(AF132=17,0.53,IF(AF132=33,0.37,IF(AF132&gt;=65,0.26,0))))))))))+(AG132*1*$AH$4)</f>
        <v>7</v>
      </c>
      <c r="AI132" s="40"/>
      <c r="AJ132" s="41"/>
      <c r="AK132" s="21">
        <f>($AK$4*(IF(AI132=1,5,IF(AI132=2,3,IF(AI132=3,1.8,IF(AI132=5,1.08,IF(AI132=9,0.75,IF(AI132=17,0.53,IF(AI132=33,0.37,IF(AI132&gt;=65,0.26,0))))))))))+(AJ132*1*$AK$4)</f>
        <v>0</v>
      </c>
      <c r="AL132" s="25"/>
      <c r="AM132" s="26"/>
      <c r="AN132" s="10">
        <f>($AN$4*(IF(AL132=1,5,IF(AL132=2,3,IF(AL132=3,1.8,IF(AL132=5,1.08,IF(AL132=9,0.75,IF(AL132=17,0.53,IF(AL132=33,0.37,IF(AL132&gt;=65,0.26,0))))))))))+(AM132*1*$AN$4)</f>
        <v>0</v>
      </c>
      <c r="AO132" s="24">
        <f>J132+G132+M132+P132+Y132+S132+AB132+V132+AE132+AH132+AK132+AN132</f>
        <v>12.120000000000001</v>
      </c>
      <c r="AP132" s="57">
        <f>J132+M132+S132+AB132+AK132+AN132</f>
        <v>0</v>
      </c>
      <c r="AQ132" s="58" t="str">
        <f>IF(AP132&gt;=60,"TAK","NIE")</f>
        <v>NIE</v>
      </c>
    </row>
    <row r="133" spans="1:43" x14ac:dyDescent="0.15">
      <c r="A133" s="12">
        <v>128</v>
      </c>
      <c r="B133" s="13" t="s">
        <v>384</v>
      </c>
      <c r="C133" s="13" t="s">
        <v>84</v>
      </c>
      <c r="D133" s="34">
        <v>2002</v>
      </c>
      <c r="E133" s="14">
        <v>-68</v>
      </c>
      <c r="F133" s="15" t="s">
        <v>22</v>
      </c>
      <c r="G133" s="21">
        <v>11.963999999999999</v>
      </c>
      <c r="H133" s="25"/>
      <c r="I133" s="26"/>
      <c r="J133" s="10">
        <f>($J$4*(IF(H133=1,5,IF(H133=2,3,IF(H133=3,1.8,IF(H133=5,1.08,IF(H133=9,0.75,IF(H133=17,0.53,IF(H133=33,0.37,IF(H133&gt;=65,0.26,0))))))))))+(I133*1*$J$4)</f>
        <v>0</v>
      </c>
      <c r="K133" s="40"/>
      <c r="L133" s="41"/>
      <c r="M133" s="21">
        <f>($M$4*(IF(K133=1,5,IF(K133=2,3,IF(K133=3,1.8,IF(K133=5,1.08,IF(K133=9,0.75,IF(K133=17,0.53,IF(K133=33,0.37,IF(K133&gt;=65,0.26,0))))))))))+(L133*1*$M$4)</f>
        <v>0</v>
      </c>
      <c r="N133" s="25"/>
      <c r="O133" s="26"/>
      <c r="P133" s="10">
        <f>($P$4*(IF(N133=1,5,IF(N133=2,3,IF(N133=3,1.8,IF(N133=5,1.08,IF(N133=9,0.75,IF(N133=17,0.53,IF(N133=33,0.37,IF(N133&gt;=65,0.26,0))))))))))+(O133*1*$P$4)</f>
        <v>0</v>
      </c>
      <c r="Q133" s="40"/>
      <c r="R133" s="41"/>
      <c r="S133" s="21">
        <f>($S$4*(IF(Q133=1,5,IF(Q133=2,3,IF(Q133=3,1.8,IF(Q133=5,1.08,IF(Q133=9,0.75,IF(Q133=17,0.53,IF(Q133=33,0.37,IF(Q133&gt;=65,0.26,0))))))))))+(R133*1*$S$4)</f>
        <v>0</v>
      </c>
      <c r="T133" s="25"/>
      <c r="U133" s="26"/>
      <c r="V133" s="10">
        <f>($V$4*(IF(T133=1,5,IF(T133=2,3,IF(T133=3,1.8,IF(T133=5,1.08,IF(T133=9,0.75,IF(T133=17,0.53,IF(T133=33,0.37,IF(T133&gt;=65,0.26,0))))))))))+(U133*1*$V$4)</f>
        <v>0</v>
      </c>
      <c r="W133" s="40"/>
      <c r="X133" s="41"/>
      <c r="Y133" s="21">
        <f>($Y$4*(IF(W133=1,5,IF(W133=2,3,IF(W133=3,1.8,IF(W133=5,1.08,IF(W133=9,0.75,IF(W133=17,0.53,IF(W133=33,0.37,IF(W133&gt;=65,0.26,0))))))))))+(X133*1*$Y$4)</f>
        <v>0</v>
      </c>
      <c r="Z133" s="25"/>
      <c r="AA133" s="26"/>
      <c r="AB133" s="10">
        <f>($AB$4*(IF(Z133=1,5,IF(Z133=2,3,IF(Z133=3,1.8,IF(Z133=5,1.08,IF(Z133=9,0.75,IF(Z133=17,0.53,IF(Z133=33,0.37,IF(Z133&gt;=65,0.26,0))))))))))+(AA133*1*$AB$4)</f>
        <v>0</v>
      </c>
      <c r="AC133" s="40"/>
      <c r="AD133" s="41"/>
      <c r="AE133" s="21">
        <f>($AE$4*(IF(AC133=1,5,IF(AC133=2,3,IF(AC133=3,1.8,IF(AC133=5,1.08,IF(AC133=9,0.75,IF(AC133=17,0.53,IF(AC133=33,0.37,IF(AC133&gt;=65,0.26,0))))))))))+(AD133*1*$AE$4)</f>
        <v>0</v>
      </c>
      <c r="AF133" s="25"/>
      <c r="AG133" s="26"/>
      <c r="AH133" s="10">
        <f>($AH$4*(IF(AF133=1,5,IF(AF133=2,3,IF(AF133=3,1.8,IF(AF133=5,1.08,IF(AF133=9,0.75,IF(AF133=17,0.53,IF(AF133=33,0.37,IF(AF133&gt;=65,0.26,0))))))))))+(AG133*1*$AH$4)</f>
        <v>0</v>
      </c>
      <c r="AI133" s="40"/>
      <c r="AJ133" s="41"/>
      <c r="AK133" s="21">
        <f>($AK$4*(IF(AI133=1,5,IF(AI133=2,3,IF(AI133=3,1.8,IF(AI133=5,1.08,IF(AI133=9,0.75,IF(AI133=17,0.53,IF(AI133=33,0.37,IF(AI133&gt;=65,0.26,0))))))))))+(AJ133*1*$AK$4)</f>
        <v>0</v>
      </c>
      <c r="AL133" s="25"/>
      <c r="AM133" s="26"/>
      <c r="AN133" s="10">
        <f>($AN$4*(IF(AL133=1,5,IF(AL133=2,3,IF(AL133=3,1.8,IF(AL133=5,1.08,IF(AL133=9,0.75,IF(AL133=17,0.53,IF(AL133=33,0.37,IF(AL133&gt;=65,0.26,0))))))))))+(AM133*1*$AN$4)</f>
        <v>0</v>
      </c>
      <c r="AO133" s="24">
        <f>J133+G133+M133+P133+Y133+S133+AB133+V133+AE133+AH133+AK133+AN133</f>
        <v>11.963999999999999</v>
      </c>
      <c r="AP133" s="57">
        <f>J133+M133+S133+AB133+AK133+AN133</f>
        <v>0</v>
      </c>
      <c r="AQ133" s="58" t="str">
        <f>IF(AP133&gt;=60,"TAK","NIE")</f>
        <v>NIE</v>
      </c>
    </row>
    <row r="134" spans="1:43" x14ac:dyDescent="0.15">
      <c r="A134" s="12">
        <v>129</v>
      </c>
      <c r="B134" s="13" t="s">
        <v>414</v>
      </c>
      <c r="C134" s="13" t="s">
        <v>69</v>
      </c>
      <c r="D134" s="34">
        <v>2001</v>
      </c>
      <c r="E134" s="14">
        <v>-55</v>
      </c>
      <c r="F134" s="15" t="s">
        <v>22</v>
      </c>
      <c r="G134" s="21">
        <v>0.21600000000000003</v>
      </c>
      <c r="H134" s="25">
        <v>5</v>
      </c>
      <c r="I134" s="26">
        <v>1</v>
      </c>
      <c r="J134" s="10">
        <f>($J$4*(IF(H134=1,5,IF(H134=2,3,IF(H134=3,1.8,IF(H134=5,1.08,IF(H134=9,0.75,IF(H134=17,0.53,IF(H134=33,0.37,IF(H134&gt;=65,0.26,0))))))))))+(I134*1*$J$4)</f>
        <v>4.16</v>
      </c>
      <c r="K134" s="40">
        <v>5</v>
      </c>
      <c r="L134" s="41">
        <v>0</v>
      </c>
      <c r="M134" s="21">
        <f>($M$4*(IF(K134=1,5,IF(K134=2,3,IF(K134=3,1.8,IF(K134=5,1.08,IF(K134=9,0.75,IF(K134=17,0.53,IF(K134=33,0.37,IF(K134&gt;=65,0.26,0))))))))))+(L134*1*$M$4)</f>
        <v>2.16</v>
      </c>
      <c r="N134" s="25"/>
      <c r="O134" s="26"/>
      <c r="P134" s="10">
        <f>($P$4*(IF(N134=1,5,IF(N134=2,3,IF(N134=3,1.8,IF(N134=5,1.08,IF(N134=9,0.75,IF(N134=17,0.53,IF(N134=33,0.37,IF(N134&gt;=65,0.26,0))))))))))+(O134*1*$P$4)</f>
        <v>0</v>
      </c>
      <c r="Q134" s="40"/>
      <c r="R134" s="41"/>
      <c r="S134" s="21">
        <f>($S$4*(IF(Q134=1,5,IF(Q134=2,3,IF(Q134=3,1.8,IF(Q134=5,1.08,IF(Q134=9,0.75,IF(Q134=17,0.53,IF(Q134=33,0.37,IF(Q134&gt;=65,0.26,0))))))))))+(R134*1*$S$4)</f>
        <v>0</v>
      </c>
      <c r="T134" s="25"/>
      <c r="U134" s="26"/>
      <c r="V134" s="10">
        <f>($V$4*(IF(T134=1,5,IF(T134=2,3,IF(T134=3,1.8,IF(T134=5,1.08,IF(T134=9,0.75,IF(T134=17,0.53,IF(T134=33,0.37,IF(T134&gt;=65,0.26,0))))))))))+(U134*1*$V$4)</f>
        <v>0</v>
      </c>
      <c r="W134" s="40"/>
      <c r="X134" s="41"/>
      <c r="Y134" s="21">
        <f>($Y$4*(IF(W134=1,5,IF(W134=2,3,IF(W134=3,1.8,IF(W134=5,1.08,IF(W134=9,0.75,IF(W134=17,0.53,IF(W134=33,0.37,IF(W134&gt;=65,0.26,0))))))))))+(X134*1*$Y$4)</f>
        <v>0</v>
      </c>
      <c r="Z134" s="25">
        <v>5</v>
      </c>
      <c r="AA134" s="26">
        <v>0</v>
      </c>
      <c r="AB134" s="10">
        <f>($AB$4*(IF(Z134=1,5,IF(Z134=2,3,IF(Z134=3,1.8,IF(Z134=5,1.08,IF(Z134=9,0.75,IF(Z134=17,0.53,IF(Z134=33,0.37,IF(Z134&gt;=65,0.26,0))))))))))+(AA134*1*$AB$4)</f>
        <v>1.08</v>
      </c>
      <c r="AC134" s="40">
        <v>5</v>
      </c>
      <c r="AD134" s="41">
        <v>0</v>
      </c>
      <c r="AE134" s="21">
        <f>($AE$4*(IF(AC134=1,5,IF(AC134=2,3,IF(AC134=3,1.8,IF(AC134=5,1.08,IF(AC134=9,0.75,IF(AC134=17,0.53,IF(AC134=33,0.37,IF(AC134&gt;=65,0.26,0))))))))))+(AD134*1*$AE$4)</f>
        <v>4.32</v>
      </c>
      <c r="AF134" s="25"/>
      <c r="AG134" s="26"/>
      <c r="AH134" s="10">
        <f>($AH$4*(IF(AF134=1,5,IF(AF134=2,3,IF(AF134=3,1.8,IF(AF134=5,1.08,IF(AF134=9,0.75,IF(AF134=17,0.53,IF(AF134=33,0.37,IF(AF134&gt;=65,0.26,0))))))))))+(AG134*1*$AH$4)</f>
        <v>0</v>
      </c>
      <c r="AI134" s="40"/>
      <c r="AJ134" s="41"/>
      <c r="AK134" s="21">
        <f>($AK$4*(IF(AI134=1,5,IF(AI134=2,3,IF(AI134=3,1.8,IF(AI134=5,1.08,IF(AI134=9,0.75,IF(AI134=17,0.53,IF(AI134=33,0.37,IF(AI134&gt;=65,0.26,0))))))))))+(AJ134*1*$AK$4)</f>
        <v>0</v>
      </c>
      <c r="AL134" s="25"/>
      <c r="AM134" s="26"/>
      <c r="AN134" s="10">
        <f>($AN$4*(IF(AL134=1,5,IF(AL134=2,3,IF(AL134=3,1.8,IF(AL134=5,1.08,IF(AL134=9,0.75,IF(AL134=17,0.53,IF(AL134=33,0.37,IF(AL134&gt;=65,0.26,0))))))))))+(AM134*1*$AN$4)</f>
        <v>0</v>
      </c>
      <c r="AO134" s="24">
        <f>J134+G134+M134+P134+Y134+S134+AB134+V134+AE134+AH134+AK134+AN134</f>
        <v>11.936</v>
      </c>
      <c r="AP134" s="57">
        <f>J134+M134+S134+AB134+AK134+AN134</f>
        <v>7.4</v>
      </c>
      <c r="AQ134" s="58" t="str">
        <f>IF(AP134&gt;=60,"TAK","NIE")</f>
        <v>NIE</v>
      </c>
    </row>
    <row r="135" spans="1:43" x14ac:dyDescent="0.15">
      <c r="A135" s="12">
        <v>130</v>
      </c>
      <c r="B135" s="12" t="s">
        <v>484</v>
      </c>
      <c r="C135" s="12" t="s">
        <v>79</v>
      </c>
      <c r="D135" s="14"/>
      <c r="E135" s="14">
        <v>-45</v>
      </c>
      <c r="F135" s="14" t="s">
        <v>21</v>
      </c>
      <c r="G135" s="21">
        <v>0</v>
      </c>
      <c r="H135" s="26"/>
      <c r="I135" s="26"/>
      <c r="J135" s="10">
        <f>($J$4*(IF(H135=1,5,IF(H135=2,3,IF(H135=3,1.8,IF(H135=5,1.08,IF(H135=9,0.75,IF(H135=17,0.53,IF(H135=33,0.37,IF(H135&gt;=65,0.26,0))))))))))+(I135*1*$J$4)</f>
        <v>0</v>
      </c>
      <c r="K135" s="41"/>
      <c r="L135" s="41"/>
      <c r="M135" s="21">
        <f>($M$4*(IF(K135=1,5,IF(K135=2,3,IF(K135=3,1.8,IF(K135=5,1.08,IF(K135=9,0.75,IF(K135=17,0.53,IF(K135=33,0.37,IF(K135&gt;=65,0.26,0))))))))))+(L135*1*$M$4)</f>
        <v>0</v>
      </c>
      <c r="N135" s="26"/>
      <c r="O135" s="26"/>
      <c r="P135" s="10">
        <f>($P$4*(IF(N135=1,5,IF(N135=2,3,IF(N135=3,1.8,IF(N135=5,1.08,IF(N135=9,0.75,IF(N135=17,0.53,IF(N135=33,0.37,IF(N135&gt;=65,0.26,0))))))))))+(O135*1*$P$4)</f>
        <v>0</v>
      </c>
      <c r="Q135" s="41">
        <v>3</v>
      </c>
      <c r="R135" s="41">
        <v>0</v>
      </c>
      <c r="S135" s="21">
        <f>($S$4*(IF(Q135=1,5,IF(Q135=2,3,IF(Q135=3,1.8,IF(Q135=5,1.08,IF(Q135=9,0.75,IF(Q135=17,0.53,IF(Q135=33,0.37,IF(Q135&gt;=65,0.26,0))))))))))+(R135*1*$S$4)</f>
        <v>1.8</v>
      </c>
      <c r="T135" s="26"/>
      <c r="U135" s="26"/>
      <c r="V135" s="10">
        <f>($V$4*(IF(T135=1,5,IF(T135=2,3,IF(T135=3,1.8,IF(T135=5,1.08,IF(T135=9,0.75,IF(T135=17,0.53,IF(T135=33,0.37,IF(T135&gt;=65,0.26,0))))))))))+(U135*1*$V$4)</f>
        <v>0</v>
      </c>
      <c r="W135" s="41"/>
      <c r="X135" s="41"/>
      <c r="Y135" s="21">
        <f>($Y$4*(IF(W135=1,5,IF(W135=2,3,IF(W135=3,1.8,IF(W135=5,1.08,IF(W135=9,0.75,IF(W135=17,0.53,IF(W135=33,0.37,IF(W135&gt;=65,0.26,0))))))))))+(X135*1*$Y$4)</f>
        <v>0</v>
      </c>
      <c r="Z135" s="26">
        <v>3</v>
      </c>
      <c r="AA135" s="26">
        <v>0</v>
      </c>
      <c r="AB135" s="10">
        <f>($AB$4*(IF(Z135=1,5,IF(Z135=2,3,IF(Z135=3,1.8,IF(Z135=5,1.08,IF(Z135=9,0.75,IF(Z135=17,0.53,IF(Z135=33,0.37,IF(Z135&gt;=65,0.26,0))))))))))+(AA135*1*$AB$4)</f>
        <v>1.8</v>
      </c>
      <c r="AC135" s="41">
        <v>5</v>
      </c>
      <c r="AD135" s="41">
        <v>1</v>
      </c>
      <c r="AE135" s="21">
        <f>($AE$4*(IF(AC135=1,5,IF(AC135=2,3,IF(AC135=3,1.8,IF(AC135=5,1.08,IF(AC135=9,0.75,IF(AC135=17,0.53,IF(AC135=33,0.37,IF(AC135&gt;=65,0.26,0))))))))))+(AD135*1*$AE$4)</f>
        <v>8.32</v>
      </c>
      <c r="AF135" s="26"/>
      <c r="AG135" s="26"/>
      <c r="AH135" s="10">
        <f>($AH$4*(IF(AF135=1,5,IF(AF135=2,3,IF(AF135=3,1.8,IF(AF135=5,1.08,IF(AF135=9,0.75,IF(AF135=17,0.53,IF(AF135=33,0.37,IF(AF135&gt;=65,0.26,0))))))))))+(AG135*1*$AH$4)</f>
        <v>0</v>
      </c>
      <c r="AI135" s="41"/>
      <c r="AJ135" s="41"/>
      <c r="AK135" s="21">
        <f>($AK$4*(IF(AI135=1,5,IF(AI135=2,3,IF(AI135=3,1.8,IF(AI135=5,1.08,IF(AI135=9,0.75,IF(AI135=17,0.53,IF(AI135=33,0.37,IF(AI135&gt;=65,0.26,0))))))))))+(AJ135*1*$AK$4)</f>
        <v>0</v>
      </c>
      <c r="AL135" s="26"/>
      <c r="AM135" s="26"/>
      <c r="AN135" s="10">
        <f>($AN$4*(IF(AL135=1,5,IF(AL135=2,3,IF(AL135=3,1.8,IF(AL135=5,1.08,IF(AL135=9,0.75,IF(AL135=17,0.53,IF(AL135=33,0.37,IF(AL135&gt;=65,0.26,0))))))))))+(AM135*1*$AN$4)</f>
        <v>0</v>
      </c>
      <c r="AO135" s="24">
        <f>J135+G135+M135+P135+Y135+S135+AB135+V135+AE135+AH135+AK135+AN135</f>
        <v>11.92</v>
      </c>
      <c r="AP135" s="57">
        <f>J135+M135+S135+AB135+AK135+AN135</f>
        <v>3.6</v>
      </c>
      <c r="AQ135" s="58" t="str">
        <f>IF(AP135&gt;=60,"TAK","NIE")</f>
        <v>NIE</v>
      </c>
    </row>
    <row r="136" spans="1:43" x14ac:dyDescent="0.15">
      <c r="A136" s="12">
        <v>131</v>
      </c>
      <c r="B136" s="13" t="s">
        <v>469</v>
      </c>
      <c r="C136" s="13" t="s">
        <v>79</v>
      </c>
      <c r="D136" s="34">
        <v>2003</v>
      </c>
      <c r="E136" s="14">
        <v>-68</v>
      </c>
      <c r="F136" s="15" t="s">
        <v>21</v>
      </c>
      <c r="G136" s="21">
        <v>0</v>
      </c>
      <c r="H136" s="25"/>
      <c r="I136" s="26"/>
      <c r="J136" s="10">
        <f>($J$4*(IF(H136=1,5,IF(H136=2,3,IF(H136=3,1.8,IF(H136=5,1.08,IF(H136=9,0.75,IF(H136=17,0.53,IF(H136=33,0.37,IF(H136&gt;=65,0.26,0))))))))))+(I136*1*$J$4)</f>
        <v>0</v>
      </c>
      <c r="K136" s="40"/>
      <c r="L136" s="41"/>
      <c r="M136" s="21">
        <f>($M$4*(IF(K136=1,5,IF(K136=2,3,IF(K136=3,1.8,IF(K136=5,1.08,IF(K136=9,0.75,IF(K136=17,0.53,IF(K136=33,0.37,IF(K136&gt;=65,0.26,0))))))))))+(L136*1*$M$4)</f>
        <v>0</v>
      </c>
      <c r="N136" s="25">
        <v>9</v>
      </c>
      <c r="O136" s="25">
        <v>0</v>
      </c>
      <c r="P136" s="10">
        <f>($P$4*(IF(N136=1,5,IF(N136=2,3,IF(N136=3,1.8,IF(N136=5,1.08,IF(N136=9,0.75,IF(N136=17,0.53,IF(N136=33,0.37,IF(N136&gt;=65,0.26,0))))))))))+(O136*1*$P$4)</f>
        <v>3</v>
      </c>
      <c r="Q136" s="40"/>
      <c r="R136" s="41"/>
      <c r="S136" s="21">
        <f>($S$4*(IF(Q136=1,5,IF(Q136=2,3,IF(Q136=3,1.8,IF(Q136=5,1.08,IF(Q136=9,0.75,IF(Q136=17,0.53,IF(Q136=33,0.37,IF(Q136&gt;=65,0.26,0))))))))))+(R136*1*$S$4)</f>
        <v>0</v>
      </c>
      <c r="T136" s="25">
        <v>9</v>
      </c>
      <c r="U136" s="25">
        <v>0</v>
      </c>
      <c r="V136" s="10">
        <f>($V$4*(IF(T136=1,5,IF(T136=2,3,IF(T136=3,1.8,IF(T136=5,1.08,IF(T136=9,0.75,IF(T136=17,0.53,IF(T136=33,0.37,IF(T136&gt;=65,0.26,0))))))))))+(U136*1*$V$4)</f>
        <v>3</v>
      </c>
      <c r="W136" s="40"/>
      <c r="X136" s="41"/>
      <c r="Y136" s="21">
        <f>($Y$4*(IF(W136=1,5,IF(W136=2,3,IF(W136=3,1.8,IF(W136=5,1.08,IF(W136=9,0.75,IF(W136=17,0.53,IF(W136=33,0.37,IF(W136&gt;=65,0.26,0))))))))))+(X136*1*$Y$4)</f>
        <v>0</v>
      </c>
      <c r="Z136" s="25">
        <v>3</v>
      </c>
      <c r="AA136" s="26">
        <v>1</v>
      </c>
      <c r="AB136" s="10">
        <f>($AB$4*(IF(Z136=1,5,IF(Z136=2,3,IF(Z136=3,1.8,IF(Z136=5,1.08,IF(Z136=9,0.75,IF(Z136=17,0.53,IF(Z136=33,0.37,IF(Z136&gt;=65,0.26,0))))))))))+(AA136*1*$AB$4)</f>
        <v>2.8</v>
      </c>
      <c r="AC136" s="40">
        <v>9</v>
      </c>
      <c r="AD136" s="41">
        <v>0</v>
      </c>
      <c r="AE136" s="21">
        <f>($AE$4*(IF(AC136=1,5,IF(AC136=2,3,IF(AC136=3,1.8,IF(AC136=5,1.08,IF(AC136=9,0.75,IF(AC136=17,0.53,IF(AC136=33,0.37,IF(AC136&gt;=65,0.26,0))))))))))+(AD136*1*$AE$4)</f>
        <v>3</v>
      </c>
      <c r="AF136" s="25"/>
      <c r="AG136" s="25"/>
      <c r="AH136" s="10">
        <f>($AH$4*(IF(AF136=1,5,IF(AF136=2,3,IF(AF136=3,1.8,IF(AF136=5,1.08,IF(AF136=9,0.75,IF(AF136=17,0.53,IF(AF136=33,0.37,IF(AF136&gt;=65,0.26,0))))))))))+(AG136*1*$AH$4)</f>
        <v>0</v>
      </c>
      <c r="AI136" s="40"/>
      <c r="AJ136" s="41"/>
      <c r="AK136" s="21">
        <f>($AK$4*(IF(AI136=1,5,IF(AI136=2,3,IF(AI136=3,1.8,IF(AI136=5,1.08,IF(AI136=9,0.75,IF(AI136=17,0.53,IF(AI136=33,0.37,IF(AI136&gt;=65,0.26,0))))))))))+(AJ136*1*$AK$4)</f>
        <v>0</v>
      </c>
      <c r="AL136" s="25"/>
      <c r="AM136" s="26"/>
      <c r="AN136" s="10">
        <f>($AN$4*(IF(AL136=1,5,IF(AL136=2,3,IF(AL136=3,1.8,IF(AL136=5,1.08,IF(AL136=9,0.75,IF(AL136=17,0.53,IF(AL136=33,0.37,IF(AL136&gt;=65,0.26,0))))))))))+(AM136*1*$AN$4)</f>
        <v>0</v>
      </c>
      <c r="AO136" s="24">
        <f>J136+G136+M136+P136+Y136+S136+AB136+V136+AE136+AH136+AK136+AN136</f>
        <v>11.8</v>
      </c>
      <c r="AP136" s="57">
        <f>J136+M136+S136+AB136+AK136+AN136</f>
        <v>2.8</v>
      </c>
      <c r="AQ136" s="58" t="str">
        <f>IF(AP136&gt;=60,"TAK","NIE")</f>
        <v>NIE</v>
      </c>
    </row>
    <row r="137" spans="1:43" x14ac:dyDescent="0.15">
      <c r="A137" s="12">
        <v>132</v>
      </c>
      <c r="B137" s="13" t="s">
        <v>376</v>
      </c>
      <c r="C137" s="13" t="s">
        <v>6</v>
      </c>
      <c r="D137" s="34">
        <v>2003</v>
      </c>
      <c r="E137" s="14">
        <v>-49</v>
      </c>
      <c r="F137" s="15" t="s">
        <v>22</v>
      </c>
      <c r="G137" s="21">
        <v>0</v>
      </c>
      <c r="H137" s="25">
        <v>5</v>
      </c>
      <c r="I137" s="26">
        <v>1</v>
      </c>
      <c r="J137" s="10">
        <f>($J$4*(IF(H137=1,5,IF(H137=2,3,IF(H137=3,1.8,IF(H137=5,1.08,IF(H137=9,0.75,IF(H137=17,0.53,IF(H137=33,0.37,IF(H137&gt;=65,0.26,0))))))))))+(I137*1*$J$4)</f>
        <v>4.16</v>
      </c>
      <c r="K137" s="40">
        <v>3</v>
      </c>
      <c r="L137" s="41">
        <v>2</v>
      </c>
      <c r="M137" s="21">
        <f>($M$4*(IF(K137=1,5,IF(K137=2,3,IF(K137=3,1.8,IF(K137=5,1.08,IF(K137=9,0.75,IF(K137=17,0.53,IF(K137=33,0.37,IF(K137&gt;=65,0.26,0))))))))))+(L137*1*$M$4)</f>
        <v>7.6</v>
      </c>
      <c r="N137" s="25"/>
      <c r="O137" s="26"/>
      <c r="P137" s="10">
        <f>($P$4*(IF(N137=1,5,IF(N137=2,3,IF(N137=3,1.8,IF(N137=5,1.08,IF(N137=9,0.75,IF(N137=17,0.53,IF(N137=33,0.37,IF(N137&gt;=65,0.26,0))))))))))+(O137*1*$P$4)</f>
        <v>0</v>
      </c>
      <c r="Q137" s="40"/>
      <c r="R137" s="41"/>
      <c r="S137" s="21">
        <f>($S$4*(IF(Q137=1,5,IF(Q137=2,3,IF(Q137=3,1.8,IF(Q137=5,1.08,IF(Q137=9,0.75,IF(Q137=17,0.53,IF(Q137=33,0.37,IF(Q137&gt;=65,0.26,0))))))))))+(R137*1*$S$4)</f>
        <v>0</v>
      </c>
      <c r="T137" s="25"/>
      <c r="U137" s="26"/>
      <c r="V137" s="10">
        <f>($V$4*(IF(T137=1,5,IF(T137=2,3,IF(T137=3,1.8,IF(T137=5,1.08,IF(T137=9,0.75,IF(T137=17,0.53,IF(T137=33,0.37,IF(T137&gt;=65,0.26,0))))))))))+(U137*1*$V$4)</f>
        <v>0</v>
      </c>
      <c r="W137" s="40"/>
      <c r="X137" s="41"/>
      <c r="Y137" s="21">
        <f>($Y$4*(IF(W137=1,5,IF(W137=2,3,IF(W137=3,1.8,IF(W137=5,1.08,IF(W137=9,0.75,IF(W137=17,0.53,IF(W137=33,0.37,IF(W137&gt;=65,0.26,0))))))))))+(X137*1*$Y$4)</f>
        <v>0</v>
      </c>
      <c r="Z137" s="25"/>
      <c r="AA137" s="26"/>
      <c r="AB137" s="10">
        <f>($AB$4*(IF(Z137=1,5,IF(Z137=2,3,IF(Z137=3,1.8,IF(Z137=5,1.08,IF(Z137=9,0.75,IF(Z137=17,0.53,IF(Z137=33,0.37,IF(Z137&gt;=65,0.26,0))))))))))+(AA137*1*$AB$4)</f>
        <v>0</v>
      </c>
      <c r="AC137" s="40"/>
      <c r="AD137" s="41"/>
      <c r="AE137" s="21">
        <f>($AE$4*(IF(AC137=1,5,IF(AC137=2,3,IF(AC137=3,1.8,IF(AC137=5,1.08,IF(AC137=9,0.75,IF(AC137=17,0.53,IF(AC137=33,0.37,IF(AC137&gt;=65,0.26,0))))))))))+(AD137*1*$AE$4)</f>
        <v>0</v>
      </c>
      <c r="AF137" s="25"/>
      <c r="AG137" s="26"/>
      <c r="AH137" s="10">
        <f>($AH$4*(IF(AF137=1,5,IF(AF137=2,3,IF(AF137=3,1.8,IF(AF137=5,1.08,IF(AF137=9,0.75,IF(AF137=17,0.53,IF(AF137=33,0.37,IF(AF137&gt;=65,0.26,0))))))))))+(AG137*1*$AH$4)</f>
        <v>0</v>
      </c>
      <c r="AI137" s="40"/>
      <c r="AJ137" s="41"/>
      <c r="AK137" s="21">
        <f>($AK$4*(IF(AI137=1,5,IF(AI137=2,3,IF(AI137=3,1.8,IF(AI137=5,1.08,IF(AI137=9,0.75,IF(AI137=17,0.53,IF(AI137=33,0.37,IF(AI137&gt;=65,0.26,0))))))))))+(AJ137*1*$AK$4)</f>
        <v>0</v>
      </c>
      <c r="AL137" s="25"/>
      <c r="AM137" s="26"/>
      <c r="AN137" s="10">
        <f>($AN$4*(IF(AL137=1,5,IF(AL137=2,3,IF(AL137=3,1.8,IF(AL137=5,1.08,IF(AL137=9,0.75,IF(AL137=17,0.53,IF(AL137=33,0.37,IF(AL137&gt;=65,0.26,0))))))))))+(AM137*1*$AN$4)</f>
        <v>0</v>
      </c>
      <c r="AO137" s="24">
        <f>J137+G137+M137+P137+Y137+S137+AB137+V137+AE137+AH137+AK137+AN137</f>
        <v>11.76</v>
      </c>
      <c r="AP137" s="57">
        <f>J137+M137+S137+AB137+AK137+AN137</f>
        <v>11.76</v>
      </c>
      <c r="AQ137" s="58" t="str">
        <f>IF(AP137&gt;=60,"TAK","NIE")</f>
        <v>NIE</v>
      </c>
    </row>
    <row r="138" spans="1:43" x14ac:dyDescent="0.15">
      <c r="A138" s="12">
        <v>133</v>
      </c>
      <c r="B138" s="13" t="s">
        <v>435</v>
      </c>
      <c r="C138" s="13" t="s">
        <v>72</v>
      </c>
      <c r="D138" s="34">
        <v>2001</v>
      </c>
      <c r="E138" s="14">
        <v>-52</v>
      </c>
      <c r="F138" s="15" t="s">
        <v>22</v>
      </c>
      <c r="G138" s="21">
        <v>0.4</v>
      </c>
      <c r="H138" s="25"/>
      <c r="I138" s="26"/>
      <c r="J138" s="10">
        <f>($J$4*(IF(H138=1,5,IF(H138=2,3,IF(H138=3,1.8,IF(H138=5,1.08,IF(H138=9,0.75,IF(H138=17,0.53,IF(H138=33,0.37,IF(H138&gt;=65,0.26,0))))))))))+(I138*1*$J$4)</f>
        <v>0</v>
      </c>
      <c r="K138" s="40">
        <v>9</v>
      </c>
      <c r="L138" s="41">
        <v>0</v>
      </c>
      <c r="M138" s="21">
        <f>($M$4*(IF(K138=1,5,IF(K138=2,3,IF(K138=3,1.8,IF(K138=5,1.08,IF(K138=9,0.75,IF(K138=17,0.53,IF(K138=33,0.37,IF(K138&gt;=65,0.26,0))))))))))+(L138*1*$M$4)</f>
        <v>1.5</v>
      </c>
      <c r="N138" s="25">
        <v>33</v>
      </c>
      <c r="O138" s="26">
        <v>0</v>
      </c>
      <c r="P138" s="10">
        <f>($P$4*(IF(N138=1,5,IF(N138=2,3,IF(N138=3,1.8,IF(N138=5,1.08,IF(N138=9,0.75,IF(N138=17,0.53,IF(N138=33,0.37,IF(N138&gt;=65,0.26,0))))))))))+(O138*1*$P$4)</f>
        <v>1.48</v>
      </c>
      <c r="Q138" s="40"/>
      <c r="R138" s="41"/>
      <c r="S138" s="21">
        <f>($S$4*(IF(Q138=1,5,IF(Q138=2,3,IF(Q138=3,1.8,IF(Q138=5,1.08,IF(Q138=9,0.75,IF(Q138=17,0.53,IF(Q138=33,0.37,IF(Q138&gt;=65,0.26,0))))))))))+(R138*1*$S$4)</f>
        <v>0</v>
      </c>
      <c r="T138" s="25"/>
      <c r="U138" s="26"/>
      <c r="V138" s="10">
        <f>($V$4*(IF(T138=1,5,IF(T138=2,3,IF(T138=3,1.8,IF(T138=5,1.08,IF(T138=9,0.75,IF(T138=17,0.53,IF(T138=33,0.37,IF(T138&gt;=65,0.26,0))))))))))+(U138*1*$V$4)</f>
        <v>0</v>
      </c>
      <c r="W138" s="40"/>
      <c r="X138" s="41"/>
      <c r="Y138" s="21">
        <f>($Y$4*(IF(W138=1,5,IF(W138=2,3,IF(W138=3,1.8,IF(W138=5,1.08,IF(W138=9,0.75,IF(W138=17,0.53,IF(W138=33,0.37,IF(W138&gt;=65,0.26,0))))))))))+(X138*1*$Y$4)</f>
        <v>0</v>
      </c>
      <c r="Z138" s="25"/>
      <c r="AA138" s="26"/>
      <c r="AB138" s="10">
        <f>($AB$4*(IF(Z138=1,5,IF(Z138=2,3,IF(Z138=3,1.8,IF(Z138=5,1.08,IF(Z138=9,0.75,IF(Z138=17,0.53,IF(Z138=33,0.37,IF(Z138&gt;=65,0.26,0))))))))))+(AA138*1*$AB$4)</f>
        <v>0</v>
      </c>
      <c r="AC138" s="40">
        <v>5</v>
      </c>
      <c r="AD138" s="41">
        <v>1</v>
      </c>
      <c r="AE138" s="21">
        <f>($AE$4*(IF(AC138=1,5,IF(AC138=2,3,IF(AC138=3,1.8,IF(AC138=5,1.08,IF(AC138=9,0.75,IF(AC138=17,0.53,IF(AC138=33,0.37,IF(AC138&gt;=65,0.26,0))))))))))+(AD138*1*$AE$4)</f>
        <v>8.32</v>
      </c>
      <c r="AF138" s="25"/>
      <c r="AG138" s="26"/>
      <c r="AH138" s="10">
        <f>($AH$4*(IF(AF138=1,5,IF(AF138=2,3,IF(AF138=3,1.8,IF(AF138=5,1.08,IF(AF138=9,0.75,IF(AF138=17,0.53,IF(AF138=33,0.37,IF(AF138&gt;=65,0.26,0))))))))))+(AG138*1*$AH$4)</f>
        <v>0</v>
      </c>
      <c r="AI138" s="40"/>
      <c r="AJ138" s="41"/>
      <c r="AK138" s="21">
        <f>($AK$4*(IF(AI138=1,5,IF(AI138=2,3,IF(AI138=3,1.8,IF(AI138=5,1.08,IF(AI138=9,0.75,IF(AI138=17,0.53,IF(AI138=33,0.37,IF(AI138&gt;=65,0.26,0))))))))))+(AJ138*1*$AK$4)</f>
        <v>0</v>
      </c>
      <c r="AL138" s="25"/>
      <c r="AM138" s="26"/>
      <c r="AN138" s="10">
        <f>($AN$4*(IF(AL138=1,5,IF(AL138=2,3,IF(AL138=3,1.8,IF(AL138=5,1.08,IF(AL138=9,0.75,IF(AL138=17,0.53,IF(AL138=33,0.37,IF(AL138&gt;=65,0.26,0))))))))))+(AM138*1*$AN$4)</f>
        <v>0</v>
      </c>
      <c r="AO138" s="24">
        <f>J138+G138+M138+P138+Y138+S138+AB138+V138+AE138+AH138+AK138+AN138</f>
        <v>11.7</v>
      </c>
      <c r="AP138" s="57">
        <f>J138+M138+S138+AB138+AK138+AN138</f>
        <v>1.5</v>
      </c>
      <c r="AQ138" s="58" t="str">
        <f>IF(AP138&gt;=60,"TAK","NIE")</f>
        <v>NIE</v>
      </c>
    </row>
    <row r="139" spans="1:43" x14ac:dyDescent="0.15">
      <c r="A139" s="12">
        <v>134</v>
      </c>
      <c r="B139" s="13" t="s">
        <v>362</v>
      </c>
      <c r="C139" s="13" t="s">
        <v>58</v>
      </c>
      <c r="D139" s="34">
        <v>2003</v>
      </c>
      <c r="E139" s="14">
        <v>-59</v>
      </c>
      <c r="F139" s="15" t="s">
        <v>21</v>
      </c>
      <c r="G139" s="21">
        <v>0</v>
      </c>
      <c r="H139" s="25">
        <v>9</v>
      </c>
      <c r="I139" s="26">
        <v>0</v>
      </c>
      <c r="J139" s="10">
        <f>($J$4*(IF(H139=1,5,IF(H139=2,3,IF(H139=3,1.8,IF(H139=5,1.08,IF(H139=9,0.75,IF(H139=17,0.53,IF(H139=33,0.37,IF(H139&gt;=65,0.26,0))))))))))+(I139*1*$J$4)</f>
        <v>1.5</v>
      </c>
      <c r="K139" s="40">
        <v>9</v>
      </c>
      <c r="L139" s="41">
        <v>0</v>
      </c>
      <c r="M139" s="21">
        <f>($M$4*(IF(K139=1,5,IF(K139=2,3,IF(K139=3,1.8,IF(K139=5,1.08,IF(K139=9,0.75,IF(K139=17,0.53,IF(K139=33,0.37,IF(K139&gt;=65,0.26,0))))))))))+(L139*1*$M$4)</f>
        <v>1.5</v>
      </c>
      <c r="N139" s="25"/>
      <c r="O139" s="26"/>
      <c r="P139" s="10">
        <f>($P$4*(IF(N139=1,5,IF(N139=2,3,IF(N139=3,1.8,IF(N139=5,1.08,IF(N139=9,0.75,IF(N139=17,0.53,IF(N139=33,0.37,IF(N139&gt;=65,0.26,0))))))))))+(O139*1*$P$4)</f>
        <v>0</v>
      </c>
      <c r="Q139" s="40"/>
      <c r="R139" s="41"/>
      <c r="S139" s="21">
        <f>($S$4*(IF(Q139=1,5,IF(Q139=2,3,IF(Q139=3,1.8,IF(Q139=5,1.08,IF(Q139=9,0.75,IF(Q139=17,0.53,IF(Q139=33,0.37,IF(Q139&gt;=65,0.26,0))))))))))+(R139*1*$S$4)</f>
        <v>0</v>
      </c>
      <c r="T139" s="25"/>
      <c r="U139" s="26"/>
      <c r="V139" s="10">
        <f>($V$4*(IF(T139=1,5,IF(T139=2,3,IF(T139=3,1.8,IF(T139=5,1.08,IF(T139=9,0.75,IF(T139=17,0.53,IF(T139=33,0.37,IF(T139&gt;=65,0.26,0))))))))))+(U139*1*$V$4)</f>
        <v>0</v>
      </c>
      <c r="W139" s="40"/>
      <c r="X139" s="41"/>
      <c r="Y139" s="21">
        <f>($Y$4*(IF(W139=1,5,IF(W139=2,3,IF(W139=3,1.8,IF(W139=5,1.08,IF(W139=9,0.75,IF(W139=17,0.53,IF(W139=33,0.37,IF(W139&gt;=65,0.26,0))))))))))+(X139*1*$Y$4)</f>
        <v>0</v>
      </c>
      <c r="Z139" s="25"/>
      <c r="AA139" s="26"/>
      <c r="AB139" s="10">
        <f>($AB$4*(IF(Z139=1,5,IF(Z139=2,3,IF(Z139=3,1.8,IF(Z139=5,1.08,IF(Z139=9,0.75,IF(Z139=17,0.53,IF(Z139=33,0.37,IF(Z139&gt;=65,0.26,0))))))))))+(AA139*1*$AB$4)</f>
        <v>0</v>
      </c>
      <c r="AC139" s="40">
        <v>9</v>
      </c>
      <c r="AD139" s="41">
        <v>0</v>
      </c>
      <c r="AE139" s="21">
        <f>($AE$4*(IF(AC139=1,5,IF(AC139=2,3,IF(AC139=3,1.8,IF(AC139=5,1.08,IF(AC139=9,0.75,IF(AC139=17,0.53,IF(AC139=33,0.37,IF(AC139&gt;=65,0.26,0))))))))))+(AD139*1*$AE$4)</f>
        <v>3</v>
      </c>
      <c r="AF139" s="25"/>
      <c r="AG139" s="26"/>
      <c r="AH139" s="10">
        <f>($AH$4*(IF(AF139=1,5,IF(AF139=2,3,IF(AF139=3,1.8,IF(AF139=5,1.08,IF(AF139=9,0.75,IF(AF139=17,0.53,IF(AF139=33,0.37,IF(AF139&gt;=65,0.26,0))))))))))+(AG139*1*$AH$4)</f>
        <v>0</v>
      </c>
      <c r="AI139" s="40">
        <v>3</v>
      </c>
      <c r="AJ139" s="41">
        <v>1</v>
      </c>
      <c r="AK139" s="21">
        <f>($AK$4*(IF(AI139=1,5,IF(AI139=2,3,IF(AI139=3,1.8,IF(AI139=5,1.08,IF(AI139=9,0.75,IF(AI139=17,0.53,IF(AI139=33,0.37,IF(AI139&gt;=65,0.26,0))))))))))+(AJ139*1*$AK$4)</f>
        <v>5.6</v>
      </c>
      <c r="AL139" s="25"/>
      <c r="AM139" s="26"/>
      <c r="AN139" s="10">
        <f>($AN$4*(IF(AL139=1,5,IF(AL139=2,3,IF(AL139=3,1.8,IF(AL139=5,1.08,IF(AL139=9,0.75,IF(AL139=17,0.53,IF(AL139=33,0.37,IF(AL139&gt;=65,0.26,0))))))))))+(AM139*1*$AN$4)</f>
        <v>0</v>
      </c>
      <c r="AO139" s="24">
        <f>J139+G139+M139+P139+Y139+S139+AB139+V139+AE139+AH139+AK139+AN139</f>
        <v>11.6</v>
      </c>
      <c r="AP139" s="57">
        <f>J139+M139+S139+AB139+AK139+AN139</f>
        <v>8.6</v>
      </c>
      <c r="AQ139" s="58" t="str">
        <f>IF(AP139&gt;=60,"TAK","NIE")</f>
        <v>NIE</v>
      </c>
    </row>
    <row r="140" spans="1:43" x14ac:dyDescent="0.15">
      <c r="A140" s="12">
        <v>135</v>
      </c>
      <c r="B140" s="13" t="s">
        <v>260</v>
      </c>
      <c r="C140" s="13" t="s">
        <v>60</v>
      </c>
      <c r="D140" s="34">
        <v>2002</v>
      </c>
      <c r="E140" s="14">
        <v>-59</v>
      </c>
      <c r="F140" s="15" t="s">
        <v>22</v>
      </c>
      <c r="G140" s="21">
        <v>0.41600000000000004</v>
      </c>
      <c r="H140" s="25"/>
      <c r="I140" s="26"/>
      <c r="J140" s="10">
        <f>($J$4*(IF(H140=1,5,IF(H140=2,3,IF(H140=3,1.8,IF(H140=5,1.08,IF(H140=9,0.75,IF(H140=17,0.53,IF(H140=33,0.37,IF(H140&gt;=65,0.26,0))))))))))+(I140*1*$J$4)</f>
        <v>0</v>
      </c>
      <c r="K140" s="40"/>
      <c r="L140" s="41"/>
      <c r="M140" s="21">
        <f>($M$4*(IF(K140=1,5,IF(K140=2,3,IF(K140=3,1.8,IF(K140=5,1.08,IF(K140=9,0.75,IF(K140=17,0.53,IF(K140=33,0.37,IF(K140&gt;=65,0.26,0))))))))))+(L140*1*$M$4)</f>
        <v>0</v>
      </c>
      <c r="N140" s="25"/>
      <c r="O140" s="26"/>
      <c r="P140" s="10">
        <f>($P$4*(IF(N140=1,5,IF(N140=2,3,IF(N140=3,1.8,IF(N140=5,1.08,IF(N140=9,0.75,IF(N140=17,0.53,IF(N140=33,0.37,IF(N140&gt;=65,0.26,0))))))))))+(O140*1*$P$4)</f>
        <v>0</v>
      </c>
      <c r="Q140" s="40">
        <v>2</v>
      </c>
      <c r="R140" s="41">
        <v>2</v>
      </c>
      <c r="S140" s="21">
        <f>($S$4*(IF(Q140=1,5,IF(Q140=2,3,IF(Q140=3,1.8,IF(Q140=5,1.08,IF(Q140=9,0.75,IF(Q140=17,0.53,IF(Q140=33,0.37,IF(Q140&gt;=65,0.26,0))))))))))+(R140*1*$S$4)</f>
        <v>5</v>
      </c>
      <c r="T140" s="25"/>
      <c r="U140" s="26"/>
      <c r="V140" s="10">
        <f>($V$4*(IF(T140=1,5,IF(T140=2,3,IF(T140=3,1.8,IF(T140=5,1.08,IF(T140=9,0.75,IF(T140=17,0.53,IF(T140=33,0.37,IF(T140&gt;=65,0.26,0))))))))))+(U140*1*$V$4)</f>
        <v>0</v>
      </c>
      <c r="W140" s="40"/>
      <c r="X140" s="41"/>
      <c r="Y140" s="21">
        <f>($Y$4*(IF(W140=1,5,IF(W140=2,3,IF(W140=3,1.8,IF(W140=5,1.08,IF(W140=9,0.75,IF(W140=17,0.53,IF(W140=33,0.37,IF(W140&gt;=65,0.26,0))))))))))+(X140*1*$Y$4)</f>
        <v>0</v>
      </c>
      <c r="Z140" s="25">
        <v>3</v>
      </c>
      <c r="AA140" s="26">
        <v>1</v>
      </c>
      <c r="AB140" s="10">
        <f>($AB$4*(IF(Z140=1,5,IF(Z140=2,3,IF(Z140=3,1.8,IF(Z140=5,1.08,IF(Z140=9,0.75,IF(Z140=17,0.53,IF(Z140=33,0.37,IF(Z140&gt;=65,0.26,0))))))))))+(AA140*1*$AB$4)</f>
        <v>2.8</v>
      </c>
      <c r="AC140" s="40">
        <v>9</v>
      </c>
      <c r="AD140" s="41">
        <v>0</v>
      </c>
      <c r="AE140" s="21">
        <f>($AE$4*(IF(AC140=1,5,IF(AC140=2,3,IF(AC140=3,1.8,IF(AC140=5,1.08,IF(AC140=9,0.75,IF(AC140=17,0.53,IF(AC140=33,0.37,IF(AC140&gt;=65,0.26,0))))))))))+(AD140*1*$AE$4)</f>
        <v>3</v>
      </c>
      <c r="AF140" s="25"/>
      <c r="AG140" s="26"/>
      <c r="AH140" s="10">
        <f>($AH$4*(IF(AF140=1,5,IF(AF140=2,3,IF(AF140=3,1.8,IF(AF140=5,1.08,IF(AF140=9,0.75,IF(AF140=17,0.53,IF(AF140=33,0.37,IF(AF140&gt;=65,0.26,0))))))))))+(AG140*1*$AH$4)</f>
        <v>0</v>
      </c>
      <c r="AI140" s="40"/>
      <c r="AJ140" s="41"/>
      <c r="AK140" s="21">
        <f>($AK$4*(IF(AI140=1,5,IF(AI140=2,3,IF(AI140=3,1.8,IF(AI140=5,1.08,IF(AI140=9,0.75,IF(AI140=17,0.53,IF(AI140=33,0.37,IF(AI140&gt;=65,0.26,0))))))))))+(AJ140*1*$AK$4)</f>
        <v>0</v>
      </c>
      <c r="AL140" s="25"/>
      <c r="AM140" s="26"/>
      <c r="AN140" s="10">
        <f>($AN$4*(IF(AL140=1,5,IF(AL140=2,3,IF(AL140=3,1.8,IF(AL140=5,1.08,IF(AL140=9,0.75,IF(AL140=17,0.53,IF(AL140=33,0.37,IF(AL140&gt;=65,0.26,0))))))))))+(AM140*1*$AN$4)</f>
        <v>0</v>
      </c>
      <c r="AO140" s="24">
        <f>J140+G140+M140+P140+Y140+S140+AB140+V140+AE140+AH140+AK140+AN140</f>
        <v>11.216000000000001</v>
      </c>
      <c r="AP140" s="57">
        <f>J140+M140+S140+AB140+AK140+AN140</f>
        <v>7.8</v>
      </c>
      <c r="AQ140" s="58" t="str">
        <f>IF(AP140&gt;=60,"TAK","NIE")</f>
        <v>NIE</v>
      </c>
    </row>
    <row r="141" spans="1:43" x14ac:dyDescent="0.15">
      <c r="A141" s="12">
        <v>136</v>
      </c>
      <c r="B141" s="13" t="s">
        <v>561</v>
      </c>
      <c r="C141" s="13" t="s">
        <v>131</v>
      </c>
      <c r="D141" s="34">
        <v>2002</v>
      </c>
      <c r="E141" s="14">
        <v>-73</v>
      </c>
      <c r="F141" s="14" t="s">
        <v>21</v>
      </c>
      <c r="G141" s="21">
        <v>0</v>
      </c>
      <c r="H141" s="25"/>
      <c r="I141" s="26"/>
      <c r="J141" s="10">
        <f>($J$4*(IF(H141=1,5,IF(H141=2,3,IF(H141=3,1.8,IF(H141=5,1.08,IF(H141=9,0.75,IF(H141=17,0.53,IF(H141=33,0.37,IF(H141&gt;=65,0.26,0))))))))))+(I141*1*$J$4)</f>
        <v>0</v>
      </c>
      <c r="K141" s="40"/>
      <c r="L141" s="41"/>
      <c r="M141" s="21">
        <f>($M$4*(IF(K141=1,5,IF(K141=2,3,IF(K141=3,1.8,IF(K141=5,1.08,IF(K141=9,0.75,IF(K141=17,0.53,IF(K141=33,0.37,IF(K141&gt;=65,0.26,0))))))))))+(L141*1*$M$4)</f>
        <v>0</v>
      </c>
      <c r="N141" s="25"/>
      <c r="O141" s="26"/>
      <c r="P141" s="10">
        <f>($P$4*(IF(N141=1,5,IF(N141=2,3,IF(N141=3,1.8,IF(N141=5,1.08,IF(N141=9,0.75,IF(N141=17,0.53,IF(N141=33,0.37,IF(N141&gt;=65,0.26,0))))))))))+(O141*1*$P$4)</f>
        <v>0</v>
      </c>
      <c r="Q141" s="40"/>
      <c r="R141" s="41"/>
      <c r="S141" s="21">
        <f>($S$4*(IF(Q141=1,5,IF(Q141=2,3,IF(Q141=3,1.8,IF(Q141=5,1.08,IF(Q141=9,0.75,IF(Q141=17,0.53,IF(Q141=33,0.37,IF(Q141&gt;=65,0.26,0))))))))))+(R141*1*$S$4)</f>
        <v>0</v>
      </c>
      <c r="T141" s="25"/>
      <c r="U141" s="26"/>
      <c r="V141" s="10">
        <f>($V$4*(IF(T141=1,5,IF(T141=2,3,IF(T141=3,1.8,IF(T141=5,1.08,IF(T141=9,0.75,IF(T141=17,0.53,IF(T141=33,0.37,IF(T141&gt;=65,0.26,0))))))))))+(U141*1*$V$4)</f>
        <v>0</v>
      </c>
      <c r="W141" s="40"/>
      <c r="X141" s="41"/>
      <c r="Y141" s="21">
        <f>($Y$4*(IF(W141=1,5,IF(W141=2,3,IF(W141=3,1.8,IF(W141=5,1.08,IF(W141=9,0.75,IF(W141=17,0.53,IF(W141=33,0.37,IF(W141&gt;=65,0.26,0))))))))))+(X141*1*$Y$4)</f>
        <v>0</v>
      </c>
      <c r="Z141" s="25"/>
      <c r="AA141" s="26"/>
      <c r="AB141" s="10">
        <f>($AB$4*(IF(Z141=1,5,IF(Z141=2,3,IF(Z141=3,1.8,IF(Z141=5,1.08,IF(Z141=9,0.75,IF(Z141=17,0.53,IF(Z141=33,0.37,IF(Z141&gt;=65,0.26,0))))))))))+(AA141*1*$AB$4)</f>
        <v>0</v>
      </c>
      <c r="AC141" s="40">
        <v>3</v>
      </c>
      <c r="AD141" s="41">
        <v>1</v>
      </c>
      <c r="AE141" s="21">
        <f>($AE$4*(IF(AC141=1,5,IF(AC141=2,3,IF(AC141=3,1.8,IF(AC141=5,1.08,IF(AC141=9,0.75,IF(AC141=17,0.53,IF(AC141=33,0.37,IF(AC141&gt;=65,0.26,0))))))))))+(AD141*1*$AE$4)</f>
        <v>11.2</v>
      </c>
      <c r="AF141" s="25"/>
      <c r="AG141" s="26"/>
      <c r="AH141" s="10">
        <f>($AH$4*(IF(AF141=1,5,IF(AF141=2,3,IF(AF141=3,1.8,IF(AF141=5,1.08,IF(AF141=9,0.75,IF(AF141=17,0.53,IF(AF141=33,0.37,IF(AF141&gt;=65,0.26,0))))))))))+(AG141*1*$AH$4)</f>
        <v>0</v>
      </c>
      <c r="AI141" s="40"/>
      <c r="AJ141" s="41"/>
      <c r="AK141" s="21">
        <f>($AK$4*(IF(AI141=1,5,IF(AI141=2,3,IF(AI141=3,1.8,IF(AI141=5,1.08,IF(AI141=9,0.75,IF(AI141=17,0.53,IF(AI141=33,0.37,IF(AI141&gt;=65,0.26,0))))))))))+(AJ141*1*$AK$4)</f>
        <v>0</v>
      </c>
      <c r="AL141" s="25"/>
      <c r="AM141" s="26"/>
      <c r="AN141" s="10">
        <f>($AN$4*(IF(AL141=1,5,IF(AL141=2,3,IF(AL141=3,1.8,IF(AL141=5,1.08,IF(AL141=9,0.75,IF(AL141=17,0.53,IF(AL141=33,0.37,IF(AL141&gt;=65,0.26,0))))))))))+(AM141*1*$AN$4)</f>
        <v>0</v>
      </c>
      <c r="AO141" s="24">
        <f>J141+G141+M141+P141+Y141+S141+AB141+V141+AE141+AH141+AK141+AN141</f>
        <v>11.2</v>
      </c>
      <c r="AP141" s="57">
        <f>J141+M141+S141+AB141+AK141+AN141</f>
        <v>0</v>
      </c>
      <c r="AQ141" s="58" t="str">
        <f>IF(AP141&gt;=60,"TAK","NIE")</f>
        <v>NIE</v>
      </c>
    </row>
    <row r="142" spans="1:43" x14ac:dyDescent="0.15">
      <c r="A142" s="12">
        <v>137</v>
      </c>
      <c r="B142" s="13" t="s">
        <v>558</v>
      </c>
      <c r="C142" s="13" t="s">
        <v>72</v>
      </c>
      <c r="D142" s="34">
        <v>2003</v>
      </c>
      <c r="E142" s="14">
        <v>-73</v>
      </c>
      <c r="F142" s="15" t="s">
        <v>21</v>
      </c>
      <c r="G142" s="21">
        <v>0</v>
      </c>
      <c r="H142" s="25"/>
      <c r="I142" s="26"/>
      <c r="J142" s="10">
        <f>($J$4*(IF(H142=1,5,IF(H142=2,3,IF(H142=3,1.8,IF(H142=5,1.08,IF(H142=9,0.75,IF(H142=17,0.53,IF(H142=33,0.37,IF(H142&gt;=65,0.26,0))))))))))+(I142*1*$J$4)</f>
        <v>0</v>
      </c>
      <c r="K142" s="40"/>
      <c r="L142" s="41"/>
      <c r="M142" s="21">
        <f>($M$4*(IF(K142=1,5,IF(K142=2,3,IF(K142=3,1.8,IF(K142=5,1.08,IF(K142=9,0.75,IF(K142=17,0.53,IF(K142=33,0.37,IF(K142&gt;=65,0.26,0))))))))))+(L142*1*$M$4)</f>
        <v>0</v>
      </c>
      <c r="N142" s="25"/>
      <c r="O142" s="26"/>
      <c r="P142" s="10">
        <f>($P$4*(IF(N142=1,5,IF(N142=2,3,IF(N142=3,1.8,IF(N142=5,1.08,IF(N142=9,0.75,IF(N142=17,0.53,IF(N142=33,0.37,IF(N142&gt;=65,0.26,0))))))))))+(O142*1*$P$4)</f>
        <v>0</v>
      </c>
      <c r="Q142" s="40"/>
      <c r="R142" s="41"/>
      <c r="S142" s="21">
        <f>($S$4*(IF(Q142=1,5,IF(Q142=2,3,IF(Q142=3,1.8,IF(Q142=5,1.08,IF(Q142=9,0.75,IF(Q142=17,0.53,IF(Q142=33,0.37,IF(Q142&gt;=65,0.26,0))))))))))+(R142*1*$S$4)</f>
        <v>0</v>
      </c>
      <c r="T142" s="25"/>
      <c r="U142" s="26"/>
      <c r="V142" s="10">
        <f>($V$4*(IF(T142=1,5,IF(T142=2,3,IF(T142=3,1.8,IF(T142=5,1.08,IF(T142=9,0.75,IF(T142=17,0.53,IF(T142=33,0.37,IF(T142&gt;=65,0.26,0))))))))))+(U142*1*$V$4)</f>
        <v>0</v>
      </c>
      <c r="W142" s="40"/>
      <c r="X142" s="41"/>
      <c r="Y142" s="21">
        <f>($Y$4*(IF(W142=1,5,IF(W142=2,3,IF(W142=3,1.8,IF(W142=5,1.08,IF(W142=9,0.75,IF(W142=17,0.53,IF(W142=33,0.37,IF(W142&gt;=65,0.26,0))))))))))+(X142*1*$Y$4)</f>
        <v>0</v>
      </c>
      <c r="Z142" s="25"/>
      <c r="AA142" s="26"/>
      <c r="AB142" s="10">
        <f>($AB$4*(IF(Z142=1,5,IF(Z142=2,3,IF(Z142=3,1.8,IF(Z142=5,1.08,IF(Z142=9,0.75,IF(Z142=17,0.53,IF(Z142=33,0.37,IF(Z142&gt;=65,0.26,0))))))))))+(AA142*1*$AB$4)</f>
        <v>0</v>
      </c>
      <c r="AC142" s="40">
        <v>3</v>
      </c>
      <c r="AD142" s="41">
        <v>1</v>
      </c>
      <c r="AE142" s="21">
        <f>($AE$4*(IF(AC142=1,5,IF(AC142=2,3,IF(AC142=3,1.8,IF(AC142=5,1.08,IF(AC142=9,0.75,IF(AC142=17,0.53,IF(AC142=33,0.37,IF(AC142&gt;=65,0.26,0))))))))))+(AD142*1*$AE$4)</f>
        <v>11.2</v>
      </c>
      <c r="AF142" s="25"/>
      <c r="AG142" s="26"/>
      <c r="AH142" s="10">
        <f>($AH$4*(IF(AF142=1,5,IF(AF142=2,3,IF(AF142=3,1.8,IF(AF142=5,1.08,IF(AF142=9,0.75,IF(AF142=17,0.53,IF(AF142=33,0.37,IF(AF142&gt;=65,0.26,0))))))))))+(AG142*1*$AH$4)</f>
        <v>0</v>
      </c>
      <c r="AI142" s="40"/>
      <c r="AJ142" s="41"/>
      <c r="AK142" s="21">
        <f>($AK$4*(IF(AI142=1,5,IF(AI142=2,3,IF(AI142=3,1.8,IF(AI142=5,1.08,IF(AI142=9,0.75,IF(AI142=17,0.53,IF(AI142=33,0.37,IF(AI142&gt;=65,0.26,0))))))))))+(AJ142*1*$AK$4)</f>
        <v>0</v>
      </c>
      <c r="AL142" s="25"/>
      <c r="AM142" s="26"/>
      <c r="AN142" s="10">
        <f>($AN$4*(IF(AL142=1,5,IF(AL142=2,3,IF(AL142=3,1.8,IF(AL142=5,1.08,IF(AL142=9,0.75,IF(AL142=17,0.53,IF(AL142=33,0.37,IF(AL142&gt;=65,0.26,0))))))))))+(AM142*1*$AN$4)</f>
        <v>0</v>
      </c>
      <c r="AO142" s="24">
        <f>J142+G142+M142+P142+Y142+S142+AB142+V142+AE142+AH142+AK142+AN142</f>
        <v>11.2</v>
      </c>
      <c r="AP142" s="57">
        <f>J142+M142+S142+AB142+AK142+AN142</f>
        <v>0</v>
      </c>
      <c r="AQ142" s="58" t="str">
        <f>IF(AP142&gt;=60,"TAK","NIE")</f>
        <v>NIE</v>
      </c>
    </row>
    <row r="143" spans="1:43" x14ac:dyDescent="0.15">
      <c r="A143" s="12">
        <v>138</v>
      </c>
      <c r="B143" s="13" t="s">
        <v>562</v>
      </c>
      <c r="C143" s="13" t="s">
        <v>6</v>
      </c>
      <c r="D143" s="34">
        <v>2002</v>
      </c>
      <c r="E143" s="14">
        <v>-78</v>
      </c>
      <c r="F143" s="14" t="s">
        <v>21</v>
      </c>
      <c r="G143" s="21">
        <v>0</v>
      </c>
      <c r="H143" s="25"/>
      <c r="I143" s="26"/>
      <c r="J143" s="10">
        <f>($J$4*(IF(H143=1,5,IF(H143=2,3,IF(H143=3,1.8,IF(H143=5,1.08,IF(H143=9,0.75,IF(H143=17,0.53,IF(H143=33,0.37,IF(H143&gt;=65,0.26,0))))))))))+(I143*1*$J$4)</f>
        <v>0</v>
      </c>
      <c r="K143" s="40"/>
      <c r="L143" s="41"/>
      <c r="M143" s="21">
        <f>($M$4*(IF(K143=1,5,IF(K143=2,3,IF(K143=3,1.8,IF(K143=5,1.08,IF(K143=9,0.75,IF(K143=17,0.53,IF(K143=33,0.37,IF(K143&gt;=65,0.26,0))))))))))+(L143*1*$M$4)</f>
        <v>0</v>
      </c>
      <c r="N143" s="25"/>
      <c r="O143" s="26"/>
      <c r="P143" s="10">
        <f>($P$4*(IF(N143=1,5,IF(N143=2,3,IF(N143=3,1.8,IF(N143=5,1.08,IF(N143=9,0.75,IF(N143=17,0.53,IF(N143=33,0.37,IF(N143&gt;=65,0.26,0))))))))))+(O143*1*$P$4)</f>
        <v>0</v>
      </c>
      <c r="Q143" s="40"/>
      <c r="R143" s="41"/>
      <c r="S143" s="21">
        <f>($S$4*(IF(Q143=1,5,IF(Q143=2,3,IF(Q143=3,1.8,IF(Q143=5,1.08,IF(Q143=9,0.75,IF(Q143=17,0.53,IF(Q143=33,0.37,IF(Q143&gt;=65,0.26,0))))))))))+(R143*1*$S$4)</f>
        <v>0</v>
      </c>
      <c r="T143" s="25"/>
      <c r="U143" s="26"/>
      <c r="V143" s="10">
        <f>($V$4*(IF(T143=1,5,IF(T143=2,3,IF(T143=3,1.8,IF(T143=5,1.08,IF(T143=9,0.75,IF(T143=17,0.53,IF(T143=33,0.37,IF(T143&gt;=65,0.26,0))))))))))+(U143*1*$V$4)</f>
        <v>0</v>
      </c>
      <c r="W143" s="40"/>
      <c r="X143" s="41"/>
      <c r="Y143" s="21">
        <f>($Y$4*(IF(W143=1,5,IF(W143=2,3,IF(W143=3,1.8,IF(W143=5,1.08,IF(W143=9,0.75,IF(W143=17,0.53,IF(W143=33,0.37,IF(W143&gt;=65,0.26,0))))))))))+(X143*1*$Y$4)</f>
        <v>0</v>
      </c>
      <c r="Z143" s="25"/>
      <c r="AA143" s="26"/>
      <c r="AB143" s="10">
        <f>($AB$4*(IF(Z143=1,5,IF(Z143=2,3,IF(Z143=3,1.8,IF(Z143=5,1.08,IF(Z143=9,0.75,IF(Z143=17,0.53,IF(Z143=33,0.37,IF(Z143&gt;=65,0.26,0))))))))))+(AA143*1*$AB$4)</f>
        <v>0</v>
      </c>
      <c r="AC143" s="40">
        <v>3</v>
      </c>
      <c r="AD143" s="41">
        <v>1</v>
      </c>
      <c r="AE143" s="21">
        <f>($AE$4*(IF(AC143=1,5,IF(AC143=2,3,IF(AC143=3,1.8,IF(AC143=5,1.08,IF(AC143=9,0.75,IF(AC143=17,0.53,IF(AC143=33,0.37,IF(AC143&gt;=65,0.26,0))))))))))+(AD143*1*$AE$4)</f>
        <v>11.2</v>
      </c>
      <c r="AF143" s="25"/>
      <c r="AG143" s="26"/>
      <c r="AH143" s="10">
        <f>($AH$4*(IF(AF143=1,5,IF(AF143=2,3,IF(AF143=3,1.8,IF(AF143=5,1.08,IF(AF143=9,0.75,IF(AF143=17,0.53,IF(AF143=33,0.37,IF(AF143&gt;=65,0.26,0))))))))))+(AG143*1*$AH$4)</f>
        <v>0</v>
      </c>
      <c r="AI143" s="40"/>
      <c r="AJ143" s="41"/>
      <c r="AK143" s="21">
        <f>($AK$4*(IF(AI143=1,5,IF(AI143=2,3,IF(AI143=3,1.8,IF(AI143=5,1.08,IF(AI143=9,0.75,IF(AI143=17,0.53,IF(AI143=33,0.37,IF(AI143&gt;=65,0.26,0))))))))))+(AJ143*1*$AK$4)</f>
        <v>0</v>
      </c>
      <c r="AL143" s="25"/>
      <c r="AM143" s="26"/>
      <c r="AN143" s="10">
        <f>($AN$4*(IF(AL143=1,5,IF(AL143=2,3,IF(AL143=3,1.8,IF(AL143=5,1.08,IF(AL143=9,0.75,IF(AL143=17,0.53,IF(AL143=33,0.37,IF(AL143&gt;=65,0.26,0))))))))))+(AM143*1*$AN$4)</f>
        <v>0</v>
      </c>
      <c r="AO143" s="24">
        <f>J143+G143+M143+P143+Y143+S143+AB143+V143+AE143+AH143+AK143+AN143</f>
        <v>11.2</v>
      </c>
      <c r="AP143" s="57">
        <f>J143+M143+S143+AB143+AK143+AN143</f>
        <v>0</v>
      </c>
      <c r="AQ143" s="58" t="str">
        <f>IF(AP143&gt;=60,"TAK","NIE")</f>
        <v>NIE</v>
      </c>
    </row>
    <row r="144" spans="1:43" x14ac:dyDescent="0.15">
      <c r="A144" s="12">
        <v>139</v>
      </c>
      <c r="B144" s="13" t="s">
        <v>483</v>
      </c>
      <c r="C144" s="13" t="s">
        <v>74</v>
      </c>
      <c r="D144" s="34">
        <v>2002</v>
      </c>
      <c r="E144" s="14">
        <v>-73</v>
      </c>
      <c r="F144" s="15" t="s">
        <v>21</v>
      </c>
      <c r="G144" s="21">
        <v>0</v>
      </c>
      <c r="H144" s="25"/>
      <c r="I144" s="26"/>
      <c r="J144" s="10">
        <f>($J$4*(IF(H144=1,5,IF(H144=2,3,IF(H144=3,1.8,IF(H144=5,1.08,IF(H144=9,0.75,IF(H144=17,0.53,IF(H144=33,0.37,IF(H144&gt;=65,0.26,0))))))))))+(I144*1*$J$4)</f>
        <v>0</v>
      </c>
      <c r="K144" s="40"/>
      <c r="L144" s="41"/>
      <c r="M144" s="21">
        <f>($M$4*(IF(K144=1,5,IF(K144=2,3,IF(K144=3,1.8,IF(K144=5,1.08,IF(K144=9,0.75,IF(K144=17,0.53,IF(K144=33,0.37,IF(K144&gt;=65,0.26,0))))))))))+(L144*1*$M$4)</f>
        <v>0</v>
      </c>
      <c r="N144" s="25"/>
      <c r="O144" s="26"/>
      <c r="P144" s="10">
        <f>($P$4*(IF(N144=1,5,IF(N144=2,3,IF(N144=3,1.8,IF(N144=5,1.08,IF(N144=9,0.75,IF(N144=17,0.53,IF(N144=33,0.37,IF(N144&gt;=65,0.26,0))))))))))+(O144*1*$P$4)</f>
        <v>0</v>
      </c>
      <c r="Q144" s="40">
        <v>3</v>
      </c>
      <c r="R144" s="41">
        <v>0</v>
      </c>
      <c r="S144" s="21">
        <f>($S$4*(IF(Q144=1,5,IF(Q144=2,3,IF(Q144=3,1.8,IF(Q144=5,1.08,IF(Q144=9,0.75,IF(Q144=17,0.53,IF(Q144=33,0.37,IF(Q144&gt;=65,0.26,0))))))))))+(R144*1*$S$4)</f>
        <v>1.8</v>
      </c>
      <c r="T144" s="25"/>
      <c r="U144" s="26"/>
      <c r="V144" s="10">
        <f>($V$4*(IF(T144=1,5,IF(T144=2,3,IF(T144=3,1.8,IF(T144=5,1.08,IF(T144=9,0.75,IF(T144=17,0.53,IF(T144=33,0.37,IF(T144&gt;=65,0.26,0))))))))))+(U144*1*$V$4)</f>
        <v>0</v>
      </c>
      <c r="W144" s="40"/>
      <c r="X144" s="41"/>
      <c r="Y144" s="21">
        <f>($Y$4*(IF(W144=1,5,IF(W144=2,3,IF(W144=3,1.8,IF(W144=5,1.08,IF(W144=9,0.75,IF(W144=17,0.53,IF(W144=33,0.37,IF(W144&gt;=65,0.26,0))))))))))+(X144*1*$Y$4)</f>
        <v>0</v>
      </c>
      <c r="Z144" s="25">
        <v>5</v>
      </c>
      <c r="AA144" s="26">
        <v>0</v>
      </c>
      <c r="AB144" s="10">
        <f>($AB$4*(IF(Z144=1,5,IF(Z144=2,3,IF(Z144=3,1.8,IF(Z144=5,1.08,IF(Z144=9,0.75,IF(Z144=17,0.53,IF(Z144=33,0.37,IF(Z144&gt;=65,0.26,0))))))))))+(AA144*1*$AB$4)</f>
        <v>1.08</v>
      </c>
      <c r="AC144" s="40">
        <v>5</v>
      </c>
      <c r="AD144" s="41">
        <v>1</v>
      </c>
      <c r="AE144" s="21">
        <f>($AE$4*(IF(AC144=1,5,IF(AC144=2,3,IF(AC144=3,1.8,IF(AC144=5,1.08,IF(AC144=9,0.75,IF(AC144=17,0.53,IF(AC144=33,0.37,IF(AC144&gt;=65,0.26,0))))))))))+(AD144*1*$AE$4)</f>
        <v>8.32</v>
      </c>
      <c r="AF144" s="25"/>
      <c r="AG144" s="26"/>
      <c r="AH144" s="10">
        <f>($AH$4*(IF(AF144=1,5,IF(AF144=2,3,IF(AF144=3,1.8,IF(AF144=5,1.08,IF(AF144=9,0.75,IF(AF144=17,0.53,IF(AF144=33,0.37,IF(AF144&gt;=65,0.26,0))))))))))+(AG144*1*$AH$4)</f>
        <v>0</v>
      </c>
      <c r="AI144" s="40"/>
      <c r="AJ144" s="41"/>
      <c r="AK144" s="21">
        <f>($AK$4*(IF(AI144=1,5,IF(AI144=2,3,IF(AI144=3,1.8,IF(AI144=5,1.08,IF(AI144=9,0.75,IF(AI144=17,0.53,IF(AI144=33,0.37,IF(AI144&gt;=65,0.26,0))))))))))+(AJ144*1*$AK$4)</f>
        <v>0</v>
      </c>
      <c r="AL144" s="25"/>
      <c r="AM144" s="26"/>
      <c r="AN144" s="10">
        <f>($AN$4*(IF(AL144=1,5,IF(AL144=2,3,IF(AL144=3,1.8,IF(AL144=5,1.08,IF(AL144=9,0.75,IF(AL144=17,0.53,IF(AL144=33,0.37,IF(AL144&gt;=65,0.26,0))))))))))+(AM144*1*$AN$4)</f>
        <v>0</v>
      </c>
      <c r="AO144" s="24">
        <f>J144+G144+M144+P144+Y144+S144+AB144+V144+AE144+AH144+AK144+AN144</f>
        <v>11.2</v>
      </c>
      <c r="AP144" s="57">
        <f>J144+M144+S144+AB144+AK144+AN144</f>
        <v>2.88</v>
      </c>
      <c r="AQ144" s="58" t="str">
        <f>IF(AP144&gt;=60,"TAK","NIE")</f>
        <v>NIE</v>
      </c>
    </row>
    <row r="145" spans="1:43" x14ac:dyDescent="0.15">
      <c r="A145" s="12">
        <v>140</v>
      </c>
      <c r="B145" s="13" t="s">
        <v>540</v>
      </c>
      <c r="C145" s="13" t="s">
        <v>84</v>
      </c>
      <c r="D145" s="34">
        <v>2003</v>
      </c>
      <c r="E145" s="14">
        <v>-48</v>
      </c>
      <c r="F145" s="15" t="s">
        <v>21</v>
      </c>
      <c r="G145" s="21">
        <v>0</v>
      </c>
      <c r="H145" s="25"/>
      <c r="I145" s="26"/>
      <c r="J145" s="10">
        <f>($J$4*(IF(H145=1,5,IF(H145=2,3,IF(H145=3,1.8,IF(H145=5,1.08,IF(H145=9,0.75,IF(H145=17,0.53,IF(H145=33,0.37,IF(H145&gt;=65,0.26,0))))))))))+(I145*1*$J$4)</f>
        <v>0</v>
      </c>
      <c r="K145" s="40"/>
      <c r="L145" s="41"/>
      <c r="M145" s="21">
        <f>($M$4*(IF(K145=1,5,IF(K145=2,3,IF(K145=3,1.8,IF(K145=5,1.08,IF(K145=9,0.75,IF(K145=17,0.53,IF(K145=33,0.37,IF(K145&gt;=65,0.26,0))))))))))+(L145*1*$M$4)</f>
        <v>0</v>
      </c>
      <c r="N145" s="25"/>
      <c r="O145" s="26"/>
      <c r="P145" s="10">
        <f>($P$4*(IF(N145=1,5,IF(N145=2,3,IF(N145=3,1.8,IF(N145=5,1.08,IF(N145=9,0.75,IF(N145=17,0.53,IF(N145=33,0.37,IF(N145&gt;=65,0.26,0))))))))))+(O145*1*$P$4)</f>
        <v>0</v>
      </c>
      <c r="Q145" s="40"/>
      <c r="R145" s="41"/>
      <c r="S145" s="21">
        <f>($S$4*(IF(Q145=1,5,IF(Q145=2,3,IF(Q145=3,1.8,IF(Q145=5,1.08,IF(Q145=9,0.75,IF(Q145=17,0.53,IF(Q145=33,0.37,IF(Q145&gt;=65,0.26,0))))))))))+(R145*1*$S$4)</f>
        <v>0</v>
      </c>
      <c r="T145" s="25"/>
      <c r="U145" s="26"/>
      <c r="V145" s="10">
        <f>($V$4*(IF(T145=1,5,IF(T145=2,3,IF(T145=3,1.8,IF(T145=5,1.08,IF(T145=9,0.75,IF(T145=17,0.53,IF(T145=33,0.37,IF(T145&gt;=65,0.26,0))))))))))+(U145*1*$V$4)</f>
        <v>0</v>
      </c>
      <c r="W145" s="40"/>
      <c r="X145" s="41"/>
      <c r="Y145" s="21">
        <f>($Y$4*(IF(W145=1,5,IF(W145=2,3,IF(W145=3,1.8,IF(W145=5,1.08,IF(W145=9,0.75,IF(W145=17,0.53,IF(W145=33,0.37,IF(W145&gt;=65,0.26,0))))))))))+(X145*1*$Y$4)</f>
        <v>0</v>
      </c>
      <c r="Z145" s="25"/>
      <c r="AA145" s="26"/>
      <c r="AB145" s="10">
        <f>($AB$4*(IF(Z145=1,5,IF(Z145=2,3,IF(Z145=3,1.8,IF(Z145=5,1.08,IF(Z145=9,0.75,IF(Z145=17,0.53,IF(Z145=33,0.37,IF(Z145&gt;=65,0.26,0))))))))))+(AA145*1*$AB$4)</f>
        <v>0</v>
      </c>
      <c r="AC145" s="40">
        <v>3</v>
      </c>
      <c r="AD145" s="41">
        <v>1</v>
      </c>
      <c r="AE145" s="21">
        <f>($AE$4*(IF(AC145=1,5,IF(AC145=2,3,IF(AC145=3,1.8,IF(AC145=5,1.08,IF(AC145=9,0.75,IF(AC145=17,0.53,IF(AC145=33,0.37,IF(AC145&gt;=65,0.26,0))))))))))+(AD145*1*$AE$4)</f>
        <v>11.2</v>
      </c>
      <c r="AF145" s="25"/>
      <c r="AG145" s="26"/>
      <c r="AH145" s="10">
        <f>($AH$4*(IF(AF145=1,5,IF(AF145=2,3,IF(AF145=3,1.8,IF(AF145=5,1.08,IF(AF145=9,0.75,IF(AF145=17,0.53,IF(AF145=33,0.37,IF(AF145&gt;=65,0.26,0))))))))))+(AG145*1*$AH$4)</f>
        <v>0</v>
      </c>
      <c r="AI145" s="40"/>
      <c r="AJ145" s="41"/>
      <c r="AK145" s="21">
        <f>($AK$4*(IF(AI145=1,5,IF(AI145=2,3,IF(AI145=3,1.8,IF(AI145=5,1.08,IF(AI145=9,0.75,IF(AI145=17,0.53,IF(AI145=33,0.37,IF(AI145&gt;=65,0.26,0))))))))))+(AJ145*1*$AK$4)</f>
        <v>0</v>
      </c>
      <c r="AL145" s="25"/>
      <c r="AM145" s="26"/>
      <c r="AN145" s="10">
        <f>($AN$4*(IF(AL145=1,5,IF(AL145=2,3,IF(AL145=3,1.8,IF(AL145=5,1.08,IF(AL145=9,0.75,IF(AL145=17,0.53,IF(AL145=33,0.37,IF(AL145&gt;=65,0.26,0))))))))))+(AM145*1*$AN$4)</f>
        <v>0</v>
      </c>
      <c r="AO145" s="24">
        <f>J145+G145+M145+P145+Y145+S145+AB145+V145+AE145+AH145+AK145+AN145</f>
        <v>11.2</v>
      </c>
      <c r="AP145" s="57">
        <f>J145+M145+S145+AB145+AK145+AN145</f>
        <v>0</v>
      </c>
      <c r="AQ145" s="58" t="str">
        <f>IF(AP145&gt;=60,"TAK","NIE")</f>
        <v>NIE</v>
      </c>
    </row>
    <row r="146" spans="1:43" x14ac:dyDescent="0.15">
      <c r="A146" s="12">
        <v>141</v>
      </c>
      <c r="B146" s="13" t="s">
        <v>53</v>
      </c>
      <c r="C146" s="13" t="s">
        <v>77</v>
      </c>
      <c r="D146" s="34">
        <v>2002</v>
      </c>
      <c r="E146" s="14">
        <v>-49</v>
      </c>
      <c r="F146" s="14" t="s">
        <v>22</v>
      </c>
      <c r="G146" s="21">
        <v>0</v>
      </c>
      <c r="H146" s="25">
        <v>9</v>
      </c>
      <c r="I146" s="26">
        <v>0</v>
      </c>
      <c r="J146" s="10">
        <f>($J$4*(IF(H146=1,5,IF(H146=2,3,IF(H146=3,1.8,IF(H146=5,1.08,IF(H146=9,0.75,IF(H146=17,0.53,IF(H146=33,0.37,IF(H146&gt;=65,0.26,0))))))))))+(I146*1*$J$4)</f>
        <v>1.5</v>
      </c>
      <c r="K146" s="40">
        <v>5</v>
      </c>
      <c r="L146" s="41">
        <v>1</v>
      </c>
      <c r="M146" s="21">
        <f>($M$4*(IF(K146=1,5,IF(K146=2,3,IF(K146=3,1.8,IF(K146=5,1.08,IF(K146=9,0.75,IF(K146=17,0.53,IF(K146=33,0.37,IF(K146&gt;=65,0.26,0))))))))))+(L146*1*$M$4)</f>
        <v>4.16</v>
      </c>
      <c r="N146" s="25"/>
      <c r="O146" s="26"/>
      <c r="P146" s="10">
        <f>($P$4*(IF(N146=1,5,IF(N146=2,3,IF(N146=3,1.8,IF(N146=5,1.08,IF(N146=9,0.75,IF(N146=17,0.53,IF(N146=33,0.37,IF(N146&gt;=65,0.26,0))))))))))+(O146*1*$P$4)</f>
        <v>0</v>
      </c>
      <c r="Q146" s="40"/>
      <c r="R146" s="41"/>
      <c r="S146" s="21">
        <f>($S$4*(IF(Q146=1,5,IF(Q146=2,3,IF(Q146=3,1.8,IF(Q146=5,1.08,IF(Q146=9,0.75,IF(Q146=17,0.53,IF(Q146=33,0.37,IF(Q146&gt;=65,0.26,0))))))))))+(R146*1*$S$4)</f>
        <v>0</v>
      </c>
      <c r="T146" s="25"/>
      <c r="U146" s="26"/>
      <c r="V146" s="10">
        <f>($V$4*(IF(T146=1,5,IF(T146=2,3,IF(T146=3,1.8,IF(T146=5,1.08,IF(T146=9,0.75,IF(T146=17,0.53,IF(T146=33,0.37,IF(T146&gt;=65,0.26,0))))))))))+(U146*1*$V$4)</f>
        <v>0</v>
      </c>
      <c r="W146" s="40"/>
      <c r="X146" s="41"/>
      <c r="Y146" s="21">
        <f>($Y$4*(IF(W146=1,5,IF(W146=2,3,IF(W146=3,1.8,IF(W146=5,1.08,IF(W146=9,0.75,IF(W146=17,0.53,IF(W146=33,0.37,IF(W146&gt;=65,0.26,0))))))))))+(X146*1*$Y$4)</f>
        <v>0</v>
      </c>
      <c r="Z146" s="25">
        <v>3</v>
      </c>
      <c r="AA146" s="26">
        <v>0</v>
      </c>
      <c r="AB146" s="10">
        <f>($AB$4*(IF(Z146=1,5,IF(Z146=2,3,IF(Z146=3,1.8,IF(Z146=5,1.08,IF(Z146=9,0.75,IF(Z146=17,0.53,IF(Z146=33,0.37,IF(Z146&gt;=65,0.26,0))))))))))+(AA146*1*$AB$4)</f>
        <v>1.8</v>
      </c>
      <c r="AC146" s="40"/>
      <c r="AD146" s="41"/>
      <c r="AE146" s="21">
        <f>($AE$4*(IF(AC146=1,5,IF(AC146=2,3,IF(AC146=3,1.8,IF(AC146=5,1.08,IF(AC146=9,0.75,IF(AC146=17,0.53,IF(AC146=33,0.37,IF(AC146&gt;=65,0.26,0))))))))))+(AD146*1*$AE$4)</f>
        <v>0</v>
      </c>
      <c r="AF146" s="25"/>
      <c r="AG146" s="26"/>
      <c r="AH146" s="10">
        <f>($AH$4*(IF(AF146=1,5,IF(AF146=2,3,IF(AF146=3,1.8,IF(AF146=5,1.08,IF(AF146=9,0.75,IF(AF146=17,0.53,IF(AF146=33,0.37,IF(AF146&gt;=65,0.26,0))))))))))+(AG146*1*$AH$4)</f>
        <v>0</v>
      </c>
      <c r="AI146" s="40">
        <v>3</v>
      </c>
      <c r="AJ146" s="41">
        <v>0</v>
      </c>
      <c r="AK146" s="21">
        <f>($AK$4*(IF(AI146=1,5,IF(AI146=2,3,IF(AI146=3,1.8,IF(AI146=5,1.08,IF(AI146=9,0.75,IF(AI146=17,0.53,IF(AI146=33,0.37,IF(AI146&gt;=65,0.26,0))))))))))+(AJ146*1*$AK$4)</f>
        <v>3.6</v>
      </c>
      <c r="AL146" s="25"/>
      <c r="AM146" s="26"/>
      <c r="AN146" s="10">
        <f>($AN$4*(IF(AL146=1,5,IF(AL146=2,3,IF(AL146=3,1.8,IF(AL146=5,1.08,IF(AL146=9,0.75,IF(AL146=17,0.53,IF(AL146=33,0.37,IF(AL146&gt;=65,0.26,0))))))))))+(AM146*1*$AN$4)</f>
        <v>0</v>
      </c>
      <c r="AO146" s="24">
        <f>J146+G146+M146+P146+Y146+S146+AB146+V146+AE146+AH146+AK146+AN146</f>
        <v>11.06</v>
      </c>
      <c r="AP146" s="57">
        <f>J146+M146+S146+AB146+AK146+AN146</f>
        <v>11.06</v>
      </c>
      <c r="AQ146" s="58" t="str">
        <f>IF(AP146&gt;=60,"TAK","NIE")</f>
        <v>NIE</v>
      </c>
    </row>
    <row r="147" spans="1:43" x14ac:dyDescent="0.15">
      <c r="A147" s="12">
        <v>142</v>
      </c>
      <c r="B147" s="13" t="s">
        <v>427</v>
      </c>
      <c r="C147" s="13" t="s">
        <v>92</v>
      </c>
      <c r="D147" s="34">
        <v>2003</v>
      </c>
      <c r="E147" s="14">
        <v>-63</v>
      </c>
      <c r="F147" s="14" t="s">
        <v>22</v>
      </c>
      <c r="G147" s="21">
        <v>0</v>
      </c>
      <c r="H147" s="25"/>
      <c r="I147" s="26"/>
      <c r="J147" s="10">
        <f>($J$4*(IF(H147=1,5,IF(H147=2,3,IF(H147=3,1.8,IF(H147=5,1.08,IF(H147=9,0.75,IF(H147=17,0.53,IF(H147=33,0.37,IF(H147&gt;=65,0.26,0))))))))))+(I147*1*$J$4)</f>
        <v>0</v>
      </c>
      <c r="K147" s="40">
        <v>3</v>
      </c>
      <c r="L147" s="41">
        <v>1</v>
      </c>
      <c r="M147" s="21">
        <f>($M$4*(IF(K147=1,5,IF(K147=2,3,IF(K147=3,1.8,IF(K147=5,1.08,IF(K147=9,0.75,IF(K147=17,0.53,IF(K147=33,0.37,IF(K147&gt;=65,0.26,0))))))))))+(L147*1*$M$4)</f>
        <v>5.6</v>
      </c>
      <c r="N147" s="25"/>
      <c r="O147" s="26"/>
      <c r="P147" s="10">
        <f>($P$4*(IF(N147=1,5,IF(N147=2,3,IF(N147=3,1.8,IF(N147=5,1.08,IF(N147=9,0.75,IF(N147=17,0.53,IF(N147=33,0.37,IF(N147&gt;=65,0.26,0))))))))))+(O147*1*$P$4)</f>
        <v>0</v>
      </c>
      <c r="Q147" s="40">
        <v>5</v>
      </c>
      <c r="R147" s="41">
        <v>0</v>
      </c>
      <c r="S147" s="21">
        <f>($S$4*(IF(Q147=1,5,IF(Q147=2,3,IF(Q147=3,1.8,IF(Q147=5,1.08,IF(Q147=9,0.75,IF(Q147=17,0.53,IF(Q147=33,0.37,IF(Q147&gt;=65,0.26,0))))))))))+(R147*1*$S$4)</f>
        <v>1.08</v>
      </c>
      <c r="T147" s="25"/>
      <c r="U147" s="26"/>
      <c r="V147" s="10">
        <f>($V$4*(IF(T147=1,5,IF(T147=2,3,IF(T147=3,1.8,IF(T147=5,1.08,IF(T147=9,0.75,IF(T147=17,0.53,IF(T147=33,0.37,IF(T147&gt;=65,0.26,0))))))))))+(U147*1*$V$4)</f>
        <v>0</v>
      </c>
      <c r="W147" s="40"/>
      <c r="X147" s="41"/>
      <c r="Y147" s="21">
        <f>($Y$4*(IF(W147=1,5,IF(W147=2,3,IF(W147=3,1.8,IF(W147=5,1.08,IF(W147=9,0.75,IF(W147=17,0.53,IF(W147=33,0.37,IF(W147&gt;=65,0.26,0))))))))))+(X147*1*$Y$4)</f>
        <v>0</v>
      </c>
      <c r="Z147" s="25"/>
      <c r="AA147" s="26"/>
      <c r="AB147" s="10">
        <f>($AB$4*(IF(Z147=1,5,IF(Z147=2,3,IF(Z147=3,1.8,IF(Z147=5,1.08,IF(Z147=9,0.75,IF(Z147=17,0.53,IF(Z147=33,0.37,IF(Z147&gt;=65,0.26,0))))))))))+(AA147*1*$AB$4)</f>
        <v>0</v>
      </c>
      <c r="AC147" s="40">
        <v>5</v>
      </c>
      <c r="AD147" s="41">
        <v>0</v>
      </c>
      <c r="AE147" s="21">
        <f>($AE$4*(IF(AC147=1,5,IF(AC147=2,3,IF(AC147=3,1.8,IF(AC147=5,1.08,IF(AC147=9,0.75,IF(AC147=17,0.53,IF(AC147=33,0.37,IF(AC147&gt;=65,0.26,0))))))))))+(AD147*1*$AE$4)</f>
        <v>4.32</v>
      </c>
      <c r="AF147" s="25"/>
      <c r="AG147" s="26"/>
      <c r="AH147" s="10">
        <f>($AH$4*(IF(AF147=1,5,IF(AF147=2,3,IF(AF147=3,1.8,IF(AF147=5,1.08,IF(AF147=9,0.75,IF(AF147=17,0.53,IF(AF147=33,0.37,IF(AF147&gt;=65,0.26,0))))))))))+(AG147*1*$AH$4)</f>
        <v>0</v>
      </c>
      <c r="AI147" s="40"/>
      <c r="AJ147" s="41"/>
      <c r="AK147" s="21">
        <f>($AK$4*(IF(AI147=1,5,IF(AI147=2,3,IF(AI147=3,1.8,IF(AI147=5,1.08,IF(AI147=9,0.75,IF(AI147=17,0.53,IF(AI147=33,0.37,IF(AI147&gt;=65,0.26,0))))))))))+(AJ147*1*$AK$4)</f>
        <v>0</v>
      </c>
      <c r="AL147" s="25"/>
      <c r="AM147" s="26"/>
      <c r="AN147" s="10">
        <f>($AN$4*(IF(AL147=1,5,IF(AL147=2,3,IF(AL147=3,1.8,IF(AL147=5,1.08,IF(AL147=9,0.75,IF(AL147=17,0.53,IF(AL147=33,0.37,IF(AL147&gt;=65,0.26,0))))))))))+(AM147*1*$AN$4)</f>
        <v>0</v>
      </c>
      <c r="AO147" s="24">
        <f>J147+G147+M147+P147+Y147+S147+AB147+V147+AE147+AH147+AK147+AN147</f>
        <v>11</v>
      </c>
      <c r="AP147" s="57">
        <f>J147+M147+S147+AB147+AK147+AN147</f>
        <v>6.68</v>
      </c>
      <c r="AQ147" s="58" t="str">
        <f>IF(AP147&gt;=60,"TAK","NIE")</f>
        <v>NIE</v>
      </c>
    </row>
    <row r="148" spans="1:43" x14ac:dyDescent="0.15">
      <c r="A148" s="12">
        <v>143</v>
      </c>
      <c r="B148" s="13" t="s">
        <v>480</v>
      </c>
      <c r="C148" s="13" t="s">
        <v>58</v>
      </c>
      <c r="D148" s="34">
        <v>2001</v>
      </c>
      <c r="E148" s="14">
        <v>-68</v>
      </c>
      <c r="F148" s="15" t="s">
        <v>21</v>
      </c>
      <c r="G148" s="21">
        <v>0</v>
      </c>
      <c r="H148" s="25"/>
      <c r="I148" s="26"/>
      <c r="J148" s="10">
        <f>($J$4*(IF(H148=1,5,IF(H148=2,3,IF(H148=3,1.8,IF(H148=5,1.08,IF(H148=9,0.75,IF(H148=17,0.53,IF(H148=33,0.37,IF(H148&gt;=65,0.26,0))))))))))+(I148*1*$J$4)</f>
        <v>0</v>
      </c>
      <c r="K148" s="40"/>
      <c r="L148" s="41"/>
      <c r="M148" s="21">
        <f>($M$4*(IF(K148=1,5,IF(K148=2,3,IF(K148=3,1.8,IF(K148=5,1.08,IF(K148=9,0.75,IF(K148=17,0.53,IF(K148=33,0.37,IF(K148&gt;=65,0.26,0))))))))))+(L148*1*$M$4)</f>
        <v>0</v>
      </c>
      <c r="N148" s="25"/>
      <c r="O148" s="26"/>
      <c r="P148" s="10">
        <f>($P$4*(IF(N148=1,5,IF(N148=2,3,IF(N148=3,1.8,IF(N148=5,1.08,IF(N148=9,0.75,IF(N148=17,0.53,IF(N148=33,0.37,IF(N148&gt;=65,0.26,0))))))))))+(O148*1*$P$4)</f>
        <v>0</v>
      </c>
      <c r="Q148" s="40">
        <v>1</v>
      </c>
      <c r="R148" s="41">
        <v>3</v>
      </c>
      <c r="S148" s="21">
        <f>($S$4*(IF(Q148=1,5,IF(Q148=2,3,IF(Q148=3,1.8,IF(Q148=5,1.08,IF(Q148=9,0.75,IF(Q148=17,0.53,IF(Q148=33,0.37,IF(Q148&gt;=65,0.26,0))))))))))+(R148*1*$S$4)</f>
        <v>8</v>
      </c>
      <c r="T148" s="25"/>
      <c r="U148" s="26"/>
      <c r="V148" s="10">
        <f>($V$4*(IF(T148=1,5,IF(T148=2,3,IF(T148=3,1.8,IF(T148=5,1.08,IF(T148=9,0.75,IF(T148=17,0.53,IF(T148=33,0.37,IF(T148&gt;=65,0.26,0))))))))))+(U148*1*$V$4)</f>
        <v>0</v>
      </c>
      <c r="W148" s="40"/>
      <c r="X148" s="41"/>
      <c r="Y148" s="21">
        <f>($Y$4*(IF(W148=1,5,IF(W148=2,3,IF(W148=3,1.8,IF(W148=5,1.08,IF(W148=9,0.75,IF(W148=17,0.53,IF(W148=33,0.37,IF(W148&gt;=65,0.26,0))))))))))+(X148*1*$Y$4)</f>
        <v>0</v>
      </c>
      <c r="Z148" s="25"/>
      <c r="AA148" s="26"/>
      <c r="AB148" s="10">
        <f>($AB$4*(IF(Z148=1,5,IF(Z148=2,3,IF(Z148=3,1.8,IF(Z148=5,1.08,IF(Z148=9,0.75,IF(Z148=17,0.53,IF(Z148=33,0.37,IF(Z148&gt;=65,0.26,0))))))))))+(AA148*1*$AB$4)</f>
        <v>0</v>
      </c>
      <c r="AC148" s="40">
        <v>9</v>
      </c>
      <c r="AD148" s="41">
        <v>0</v>
      </c>
      <c r="AE148" s="21">
        <f>($AE$4*(IF(AC148=1,5,IF(AC148=2,3,IF(AC148=3,1.8,IF(AC148=5,1.08,IF(AC148=9,0.75,IF(AC148=17,0.53,IF(AC148=33,0.37,IF(AC148&gt;=65,0.26,0))))))))))+(AD148*1*$AE$4)</f>
        <v>3</v>
      </c>
      <c r="AF148" s="25"/>
      <c r="AG148" s="26"/>
      <c r="AH148" s="10">
        <f>($AH$4*(IF(AF148=1,5,IF(AF148=2,3,IF(AF148=3,1.8,IF(AF148=5,1.08,IF(AF148=9,0.75,IF(AF148=17,0.53,IF(AF148=33,0.37,IF(AF148&gt;=65,0.26,0))))))))))+(AG148*1*$AH$4)</f>
        <v>0</v>
      </c>
      <c r="AI148" s="40"/>
      <c r="AJ148" s="41"/>
      <c r="AK148" s="21">
        <f>($AK$4*(IF(AI148=1,5,IF(AI148=2,3,IF(AI148=3,1.8,IF(AI148=5,1.08,IF(AI148=9,0.75,IF(AI148=17,0.53,IF(AI148=33,0.37,IF(AI148&gt;=65,0.26,0))))))))))+(AJ148*1*$AK$4)</f>
        <v>0</v>
      </c>
      <c r="AL148" s="25"/>
      <c r="AM148" s="26"/>
      <c r="AN148" s="10">
        <f>($AN$4*(IF(AL148=1,5,IF(AL148=2,3,IF(AL148=3,1.8,IF(AL148=5,1.08,IF(AL148=9,0.75,IF(AL148=17,0.53,IF(AL148=33,0.37,IF(AL148&gt;=65,0.26,0))))))))))+(AM148*1*$AN$4)</f>
        <v>0</v>
      </c>
      <c r="AO148" s="24">
        <f>J148+G148+M148+P148+Y148+S148+AB148+V148+AE148+AH148+AK148+AN148</f>
        <v>11</v>
      </c>
      <c r="AP148" s="57">
        <f>J148+M148+S148+AB148+AK148+AN148</f>
        <v>8</v>
      </c>
      <c r="AQ148" s="58" t="str">
        <f>IF(AP148&gt;=60,"TAK","NIE")</f>
        <v>NIE</v>
      </c>
    </row>
    <row r="149" spans="1:43" x14ac:dyDescent="0.15">
      <c r="A149" s="12">
        <v>144</v>
      </c>
      <c r="B149" s="13" t="s">
        <v>495</v>
      </c>
      <c r="C149" s="12" t="s">
        <v>95</v>
      </c>
      <c r="D149" s="14">
        <v>2002</v>
      </c>
      <c r="E149" s="14">
        <v>-49</v>
      </c>
      <c r="F149" s="14" t="s">
        <v>22</v>
      </c>
      <c r="G149" s="21">
        <v>0</v>
      </c>
      <c r="H149" s="25"/>
      <c r="I149" s="26"/>
      <c r="J149" s="10">
        <f>($J$4*(IF(H149=1,5,IF(H149=2,3,IF(H149=3,1.8,IF(H149=5,1.08,IF(H149=9,0.75,IF(H149=17,0.53,IF(H149=33,0.37,IF(H149&gt;=65,0.26,0))))))))))+(I149*1*$J$4)</f>
        <v>0</v>
      </c>
      <c r="K149" s="40"/>
      <c r="L149" s="41"/>
      <c r="M149" s="21">
        <f>($M$4*(IF(K149=1,5,IF(K149=2,3,IF(K149=3,1.8,IF(K149=5,1.08,IF(K149=9,0.75,IF(K149=17,0.53,IF(K149=33,0.37,IF(K149&gt;=65,0.26,0))))))))))+(L149*1*$M$4)</f>
        <v>0</v>
      </c>
      <c r="N149" s="25"/>
      <c r="O149" s="26"/>
      <c r="P149" s="10">
        <f>($P$4*(IF(N149=1,5,IF(N149=2,3,IF(N149=3,1.8,IF(N149=5,1.08,IF(N149=9,0.75,IF(N149=17,0.53,IF(N149=33,0.37,IF(N149&gt;=65,0.26,0))))))))))+(O149*1*$P$4)</f>
        <v>0</v>
      </c>
      <c r="Q149" s="40">
        <v>1</v>
      </c>
      <c r="R149" s="41">
        <v>3</v>
      </c>
      <c r="S149" s="21">
        <f>($S$4*(IF(Q149=1,5,IF(Q149=2,3,IF(Q149=3,1.8,IF(Q149=5,1.08,IF(Q149=9,0.75,IF(Q149=17,0.53,IF(Q149=33,0.37,IF(Q149&gt;=65,0.26,0))))))))))+(R149*1*$S$4)</f>
        <v>8</v>
      </c>
      <c r="T149" s="25"/>
      <c r="U149" s="26"/>
      <c r="V149" s="10">
        <f>($V$4*(IF(T149=1,5,IF(T149=2,3,IF(T149=3,1.8,IF(T149=5,1.08,IF(T149=9,0.75,IF(T149=17,0.53,IF(T149=33,0.37,IF(T149&gt;=65,0.26,0))))))))))+(U149*1*$V$4)</f>
        <v>0</v>
      </c>
      <c r="W149" s="40"/>
      <c r="X149" s="41"/>
      <c r="Y149" s="21">
        <f>($Y$4*(IF(W149=1,5,IF(W149=2,3,IF(W149=3,1.8,IF(W149=5,1.08,IF(W149=9,0.75,IF(W149=17,0.53,IF(W149=33,0.37,IF(W149&gt;=65,0.26,0))))))))))+(X149*1*$Y$4)</f>
        <v>0</v>
      </c>
      <c r="Z149" s="25"/>
      <c r="AA149" s="26"/>
      <c r="AB149" s="10">
        <f>($AB$4*(IF(Z149=1,5,IF(Z149=2,3,IF(Z149=3,1.8,IF(Z149=5,1.08,IF(Z149=9,0.75,IF(Z149=17,0.53,IF(Z149=33,0.37,IF(Z149&gt;=65,0.26,0))))))))))+(AA149*1*$AB$4)</f>
        <v>0</v>
      </c>
      <c r="AC149" s="40"/>
      <c r="AD149" s="41"/>
      <c r="AE149" s="21">
        <f>($AE$4*(IF(AC149=1,5,IF(AC149=2,3,IF(AC149=3,1.8,IF(AC149=5,1.08,IF(AC149=9,0.75,IF(AC149=17,0.53,IF(AC149=33,0.37,IF(AC149&gt;=65,0.26,0))))))))))+(AD149*1*$AE$4)</f>
        <v>0</v>
      </c>
      <c r="AF149" s="25">
        <v>9</v>
      </c>
      <c r="AG149" s="26">
        <v>0</v>
      </c>
      <c r="AH149" s="10">
        <f>($AH$4*(IF(AF149=1,5,IF(AF149=2,3,IF(AF149=3,1.8,IF(AF149=5,1.08,IF(AF149=9,0.75,IF(AF149=17,0.53,IF(AF149=33,0.37,IF(AF149&gt;=65,0.26,0))))))))))+(AG149*1*$AH$4)</f>
        <v>3</v>
      </c>
      <c r="AI149" s="40"/>
      <c r="AJ149" s="41"/>
      <c r="AK149" s="21">
        <f>($AK$4*(IF(AI149=1,5,IF(AI149=2,3,IF(AI149=3,1.8,IF(AI149=5,1.08,IF(AI149=9,0.75,IF(AI149=17,0.53,IF(AI149=33,0.37,IF(AI149&gt;=65,0.26,0))))))))))+(AJ149*1*$AK$4)</f>
        <v>0</v>
      </c>
      <c r="AL149" s="25"/>
      <c r="AM149" s="26"/>
      <c r="AN149" s="10">
        <f>($AN$4*(IF(AL149=1,5,IF(AL149=2,3,IF(AL149=3,1.8,IF(AL149=5,1.08,IF(AL149=9,0.75,IF(AL149=17,0.53,IF(AL149=33,0.37,IF(AL149&gt;=65,0.26,0))))))))))+(AM149*1*$AN$4)</f>
        <v>0</v>
      </c>
      <c r="AO149" s="24">
        <f>J149+G149+M149+P149+Y149+S149+AB149+V149+AE149+AH149+AK149+AN149</f>
        <v>11</v>
      </c>
      <c r="AP149" s="57">
        <f>J149+M149+S149+AB149+AK149+AN149</f>
        <v>8</v>
      </c>
      <c r="AQ149" s="58" t="str">
        <f>IF(AP149&gt;=60,"TAK","NIE")</f>
        <v>NIE</v>
      </c>
    </row>
    <row r="150" spans="1:43" x14ac:dyDescent="0.15">
      <c r="A150" s="12">
        <v>145</v>
      </c>
      <c r="B150" s="13" t="s">
        <v>373</v>
      </c>
      <c r="C150" s="13" t="s">
        <v>0</v>
      </c>
      <c r="D150" s="34">
        <v>2002</v>
      </c>
      <c r="E150" s="14">
        <v>-49</v>
      </c>
      <c r="F150" s="14" t="s">
        <v>22</v>
      </c>
      <c r="G150" s="21">
        <v>0</v>
      </c>
      <c r="H150" s="25">
        <v>9</v>
      </c>
      <c r="I150" s="26">
        <v>0</v>
      </c>
      <c r="J150" s="10">
        <f>($J$4*(IF(H150=1,5,IF(H150=2,3,IF(H150=3,1.8,IF(H150=5,1.08,IF(H150=9,0.75,IF(H150=17,0.53,IF(H150=33,0.37,IF(H150&gt;=65,0.26,0))))))))))+(I150*1*$J$4)</f>
        <v>1.5</v>
      </c>
      <c r="K150" s="40">
        <v>5</v>
      </c>
      <c r="L150" s="41">
        <v>1</v>
      </c>
      <c r="M150" s="21">
        <f>($M$4*(IF(K150=1,5,IF(K150=2,3,IF(K150=3,1.8,IF(K150=5,1.08,IF(K150=9,0.75,IF(K150=17,0.53,IF(K150=33,0.37,IF(K150&gt;=65,0.26,0))))))))))+(L150*1*$M$4)</f>
        <v>4.16</v>
      </c>
      <c r="N150" s="25"/>
      <c r="O150" s="26"/>
      <c r="P150" s="10">
        <f>($P$4*(IF(N150=1,5,IF(N150=2,3,IF(N150=3,1.8,IF(N150=5,1.08,IF(N150=9,0.75,IF(N150=17,0.53,IF(N150=33,0.37,IF(N150&gt;=65,0.26,0))))))))))+(O150*1*$P$4)</f>
        <v>0</v>
      </c>
      <c r="Q150" s="40">
        <v>5</v>
      </c>
      <c r="R150" s="41">
        <v>0</v>
      </c>
      <c r="S150" s="21">
        <f>($S$4*(IF(Q150=1,5,IF(Q150=2,3,IF(Q150=3,1.8,IF(Q150=5,1.08,IF(Q150=9,0.75,IF(Q150=17,0.53,IF(Q150=33,0.37,IF(Q150&gt;=65,0.26,0))))))))))+(R150*1*$S$4)</f>
        <v>1.08</v>
      </c>
      <c r="T150" s="25"/>
      <c r="U150" s="26"/>
      <c r="V150" s="10">
        <f>($V$4*(IF(T150=1,5,IF(T150=2,3,IF(T150=3,1.8,IF(T150=5,1.08,IF(T150=9,0.75,IF(T150=17,0.53,IF(T150=33,0.37,IF(T150&gt;=65,0.26,0))))))))))+(U150*1*$V$4)</f>
        <v>0</v>
      </c>
      <c r="W150" s="40"/>
      <c r="X150" s="41"/>
      <c r="Y150" s="21">
        <f>($Y$4*(IF(W150=1,5,IF(W150=2,3,IF(W150=3,1.8,IF(W150=5,1.08,IF(W150=9,0.75,IF(W150=17,0.53,IF(W150=33,0.37,IF(W150&gt;=65,0.26,0))))))))))+(X150*1*$Y$4)</f>
        <v>0</v>
      </c>
      <c r="Z150" s="25">
        <v>2</v>
      </c>
      <c r="AA150" s="26">
        <v>1</v>
      </c>
      <c r="AB150" s="10">
        <f>($AB$4*(IF(Z150=1,5,IF(Z150=2,3,IF(Z150=3,1.8,IF(Z150=5,1.08,IF(Z150=9,0.75,IF(Z150=17,0.53,IF(Z150=33,0.37,IF(Z150&gt;=65,0.26,0))))))))))+(AA150*1*$AB$4)</f>
        <v>4</v>
      </c>
      <c r="AC150" s="40"/>
      <c r="AD150" s="41"/>
      <c r="AE150" s="21">
        <f>($AE$4*(IF(AC150=1,5,IF(AC150=2,3,IF(AC150=3,1.8,IF(AC150=5,1.08,IF(AC150=9,0.75,IF(AC150=17,0.53,IF(AC150=33,0.37,IF(AC150&gt;=65,0.26,0))))))))))+(AD150*1*$AE$4)</f>
        <v>0</v>
      </c>
      <c r="AF150" s="25"/>
      <c r="AG150" s="26"/>
      <c r="AH150" s="10">
        <f>($AH$4*(IF(AF150=1,5,IF(AF150=2,3,IF(AF150=3,1.8,IF(AF150=5,1.08,IF(AF150=9,0.75,IF(AF150=17,0.53,IF(AF150=33,0.37,IF(AF150&gt;=65,0.26,0))))))))))+(AG150*1*$AH$4)</f>
        <v>0</v>
      </c>
      <c r="AI150" s="40"/>
      <c r="AJ150" s="41"/>
      <c r="AK150" s="21">
        <f>($AK$4*(IF(AI150=1,5,IF(AI150=2,3,IF(AI150=3,1.8,IF(AI150=5,1.08,IF(AI150=9,0.75,IF(AI150=17,0.53,IF(AI150=33,0.37,IF(AI150&gt;=65,0.26,0))))))))))+(AJ150*1*$AK$4)</f>
        <v>0</v>
      </c>
      <c r="AL150" s="25"/>
      <c r="AM150" s="26"/>
      <c r="AN150" s="10">
        <f>($AN$4*(IF(AL150=1,5,IF(AL150=2,3,IF(AL150=3,1.8,IF(AL150=5,1.08,IF(AL150=9,0.75,IF(AL150=17,0.53,IF(AL150=33,0.37,IF(AL150&gt;=65,0.26,0))))))))))+(AM150*1*$AN$4)</f>
        <v>0</v>
      </c>
      <c r="AO150" s="24">
        <f>J150+G150+M150+P150+Y150+S150+AB150+V150+AE150+AH150+AK150+AN150</f>
        <v>10.74</v>
      </c>
      <c r="AP150" s="57">
        <f>J150+M150+S150+AB150+AK150+AN150</f>
        <v>10.74</v>
      </c>
      <c r="AQ150" s="58" t="str">
        <f>IF(AP150&gt;=60,"TAK","NIE")</f>
        <v>NIE</v>
      </c>
    </row>
    <row r="151" spans="1:43" x14ac:dyDescent="0.15">
      <c r="A151" s="12">
        <v>146</v>
      </c>
      <c r="B151" s="13" t="s">
        <v>554</v>
      </c>
      <c r="C151" s="13" t="s">
        <v>1</v>
      </c>
      <c r="D151" s="34">
        <v>2001</v>
      </c>
      <c r="E151" s="14">
        <v>-63</v>
      </c>
      <c r="F151" s="14" t="s">
        <v>21</v>
      </c>
      <c r="G151" s="21">
        <v>0</v>
      </c>
      <c r="H151" s="25"/>
      <c r="I151" s="26"/>
      <c r="J151" s="10">
        <f>($J$4*(IF(H151=1,5,IF(H151=2,3,IF(H151=3,1.8,IF(H151=5,1.08,IF(H151=9,0.75,IF(H151=17,0.53,IF(H151=33,0.37,IF(H151&gt;=65,0.26,0))))))))))+(I151*1*$J$4)</f>
        <v>0</v>
      </c>
      <c r="K151" s="40"/>
      <c r="L151" s="41"/>
      <c r="M151" s="21">
        <f>($M$4*(IF(K151=1,5,IF(K151=2,3,IF(K151=3,1.8,IF(K151=5,1.08,IF(K151=9,0.75,IF(K151=17,0.53,IF(K151=33,0.37,IF(K151&gt;=65,0.26,0))))))))))+(L151*1*$M$4)</f>
        <v>0</v>
      </c>
      <c r="N151" s="25"/>
      <c r="O151" s="26"/>
      <c r="P151" s="10">
        <f>($P$4*(IF(N151=1,5,IF(N151=2,3,IF(N151=3,1.8,IF(N151=5,1.08,IF(N151=9,0.75,IF(N151=17,0.53,IF(N151=33,0.37,IF(N151&gt;=65,0.26,0))))))))))+(O151*1*$P$4)</f>
        <v>0</v>
      </c>
      <c r="Q151" s="40"/>
      <c r="R151" s="41"/>
      <c r="S151" s="21">
        <f>($S$4*(IF(Q151=1,5,IF(Q151=2,3,IF(Q151=3,1.8,IF(Q151=5,1.08,IF(Q151=9,0.75,IF(Q151=17,0.53,IF(Q151=33,0.37,IF(Q151&gt;=65,0.26,0))))))))))+(R151*1*$S$4)</f>
        <v>0</v>
      </c>
      <c r="T151" s="25"/>
      <c r="U151" s="26"/>
      <c r="V151" s="10">
        <f>($V$4*(IF(T151=1,5,IF(T151=2,3,IF(T151=3,1.8,IF(T151=5,1.08,IF(T151=9,0.75,IF(T151=17,0.53,IF(T151=33,0.37,IF(T151&gt;=65,0.26,0))))))))))+(U151*1*$V$4)</f>
        <v>0</v>
      </c>
      <c r="W151" s="40"/>
      <c r="X151" s="41"/>
      <c r="Y151" s="21">
        <f>($Y$4*(IF(W151=1,5,IF(W151=2,3,IF(W151=3,1.8,IF(W151=5,1.08,IF(W151=9,0.75,IF(W151=17,0.53,IF(W151=33,0.37,IF(W151&gt;=65,0.26,0))))))))))+(X151*1*$Y$4)</f>
        <v>0</v>
      </c>
      <c r="Z151" s="25"/>
      <c r="AA151" s="26"/>
      <c r="AB151" s="10">
        <f>($AB$4*(IF(Z151=1,5,IF(Z151=2,3,IF(Z151=3,1.8,IF(Z151=5,1.08,IF(Z151=9,0.75,IF(Z151=17,0.53,IF(Z151=33,0.37,IF(Z151&gt;=65,0.26,0))))))))))+(AA151*1*$AB$4)</f>
        <v>0</v>
      </c>
      <c r="AC151" s="40">
        <v>5</v>
      </c>
      <c r="AD151" s="41">
        <v>0</v>
      </c>
      <c r="AE151" s="21">
        <f>($AE$4*(IF(AC151=1,5,IF(AC151=2,3,IF(AC151=3,1.8,IF(AC151=5,1.08,IF(AC151=9,0.75,IF(AC151=17,0.53,IF(AC151=33,0.37,IF(AC151&gt;=65,0.26,0))))))))))+(AD151*1*$AE$4)</f>
        <v>4.32</v>
      </c>
      <c r="AF151" s="25"/>
      <c r="AG151" s="26"/>
      <c r="AH151" s="10">
        <f>($AH$4*(IF(AF151=1,5,IF(AF151=2,3,IF(AF151=3,1.8,IF(AF151=5,1.08,IF(AF151=9,0.75,IF(AF151=17,0.53,IF(AF151=33,0.37,IF(AF151&gt;=65,0.26,0))))))))))+(AG151*1*$AH$4)</f>
        <v>0</v>
      </c>
      <c r="AI151" s="40">
        <v>5</v>
      </c>
      <c r="AJ151" s="41">
        <v>0</v>
      </c>
      <c r="AK151" s="21">
        <f>($AK$4*(IF(AI151=1,5,IF(AI151=2,3,IF(AI151=3,1.8,IF(AI151=5,1.08,IF(AI151=9,0.75,IF(AI151=17,0.53,IF(AI151=33,0.37,IF(AI151&gt;=65,0.26,0))))))))))+(AJ151*1*$AK$4)</f>
        <v>2.16</v>
      </c>
      <c r="AL151" s="25">
        <v>2</v>
      </c>
      <c r="AM151" s="26">
        <v>1</v>
      </c>
      <c r="AN151" s="10">
        <f>($AN$4*(IF(AL151=1,5,IF(AL151=2,3,IF(AL151=3,1.8,IF(AL151=5,1.08,IF(AL151=9,0.75,IF(AL151=17,0.53,IF(AL151=33,0.37,IF(AL151&gt;=65,0.26,0))))))))))+(AM151*1*$AN$4)</f>
        <v>4</v>
      </c>
      <c r="AO151" s="24">
        <f>J151+G151+M151+P151+Y151+S151+AB151+V151+AE151+AH151+AK151+AN151</f>
        <v>10.48</v>
      </c>
      <c r="AP151" s="57">
        <f>J151+M151+S151+AB151+AK151+AN151</f>
        <v>6.16</v>
      </c>
      <c r="AQ151" s="58" t="str">
        <f>IF(AP151&gt;=60,"TAK","NIE")</f>
        <v>NIE</v>
      </c>
    </row>
    <row r="152" spans="1:43" x14ac:dyDescent="0.15">
      <c r="A152" s="12">
        <v>147</v>
      </c>
      <c r="B152" s="12" t="s">
        <v>428</v>
      </c>
      <c r="C152" s="12" t="s">
        <v>92</v>
      </c>
      <c r="D152" s="14">
        <v>2001</v>
      </c>
      <c r="E152" s="14">
        <v>-63</v>
      </c>
      <c r="F152" s="14" t="s">
        <v>22</v>
      </c>
      <c r="G152" s="21">
        <v>0</v>
      </c>
      <c r="H152" s="26"/>
      <c r="I152" s="26"/>
      <c r="J152" s="10">
        <f>($J$4*(IF(H152=1,5,IF(H152=2,3,IF(H152=3,1.8,IF(H152=5,1.08,IF(H152=9,0.75,IF(H152=17,0.53,IF(H152=33,0.37,IF(H152&gt;=65,0.26,0))))))))))+(I152*1*$J$4)</f>
        <v>0</v>
      </c>
      <c r="K152" s="41">
        <v>5</v>
      </c>
      <c r="L152" s="41">
        <v>0</v>
      </c>
      <c r="M152" s="21">
        <f>($M$4*(IF(K152=1,5,IF(K152=2,3,IF(K152=3,1.8,IF(K152=5,1.08,IF(K152=9,0.75,IF(K152=17,0.53,IF(K152=33,0.37,IF(K152&gt;=65,0.26,0))))))))))+(L152*1*$M$4)</f>
        <v>2.16</v>
      </c>
      <c r="N152" s="26"/>
      <c r="O152" s="26"/>
      <c r="P152" s="10">
        <f>($P$4*(IF(N152=1,5,IF(N152=2,3,IF(N152=3,1.8,IF(N152=5,1.08,IF(N152=9,0.75,IF(N152=17,0.53,IF(N152=33,0.37,IF(N152&gt;=65,0.26,0))))))))))+(O152*1*$P$4)</f>
        <v>0</v>
      </c>
      <c r="Q152" s="41"/>
      <c r="R152" s="41"/>
      <c r="S152" s="21">
        <f>($S$4*(IF(Q152=1,5,IF(Q152=2,3,IF(Q152=3,1.8,IF(Q152=5,1.08,IF(Q152=9,0.75,IF(Q152=17,0.53,IF(Q152=33,0.37,IF(Q152&gt;=65,0.26,0))))))))))+(R152*1*$S$4)</f>
        <v>0</v>
      </c>
      <c r="T152" s="26"/>
      <c r="U152" s="26"/>
      <c r="V152" s="10">
        <f>($V$4*(IF(T152=1,5,IF(T152=2,3,IF(T152=3,1.8,IF(T152=5,1.08,IF(T152=9,0.75,IF(T152=17,0.53,IF(T152=33,0.37,IF(T152&gt;=65,0.26,0))))))))))+(U152*1*$V$4)</f>
        <v>0</v>
      </c>
      <c r="W152" s="41"/>
      <c r="X152" s="41"/>
      <c r="Y152" s="21">
        <f>($Y$4*(IF(W152=1,5,IF(W152=2,3,IF(W152=3,1.8,IF(W152=5,1.08,IF(W152=9,0.75,IF(W152=17,0.53,IF(W152=33,0.37,IF(W152&gt;=65,0.26,0))))))))))+(X152*1*$Y$4)</f>
        <v>0</v>
      </c>
      <c r="Z152" s="26"/>
      <c r="AA152" s="26"/>
      <c r="AB152" s="10">
        <f>($AB$4*(IF(Z152=1,5,IF(Z152=2,3,IF(Z152=3,1.8,IF(Z152=5,1.08,IF(Z152=9,0.75,IF(Z152=17,0.53,IF(Z152=33,0.37,IF(Z152&gt;=65,0.26,0))))))))))+(AA152*1*$AB$4)</f>
        <v>0</v>
      </c>
      <c r="AC152" s="41">
        <v>5</v>
      </c>
      <c r="AD152" s="41">
        <v>1</v>
      </c>
      <c r="AE152" s="21">
        <f>($AE$4*(IF(AC152=1,5,IF(AC152=2,3,IF(AC152=3,1.8,IF(AC152=5,1.08,IF(AC152=9,0.75,IF(AC152=17,0.53,IF(AC152=33,0.37,IF(AC152&gt;=65,0.26,0))))))))))+(AD152*1*$AE$4)</f>
        <v>8.32</v>
      </c>
      <c r="AF152" s="26"/>
      <c r="AG152" s="26"/>
      <c r="AH152" s="10">
        <f>($AH$4*(IF(AF152=1,5,IF(AF152=2,3,IF(AF152=3,1.8,IF(AF152=5,1.08,IF(AF152=9,0.75,IF(AF152=17,0.53,IF(AF152=33,0.37,IF(AF152&gt;=65,0.26,0))))))))))+(AG152*1*$AH$4)</f>
        <v>0</v>
      </c>
      <c r="AI152" s="41"/>
      <c r="AJ152" s="41"/>
      <c r="AK152" s="21">
        <f>($AK$4*(IF(AI152=1,5,IF(AI152=2,3,IF(AI152=3,1.8,IF(AI152=5,1.08,IF(AI152=9,0.75,IF(AI152=17,0.53,IF(AI152=33,0.37,IF(AI152&gt;=65,0.26,0))))))))))+(AJ152*1*$AK$4)</f>
        <v>0</v>
      </c>
      <c r="AL152" s="26"/>
      <c r="AM152" s="26"/>
      <c r="AN152" s="10">
        <f>($AN$4*(IF(AL152=1,5,IF(AL152=2,3,IF(AL152=3,1.8,IF(AL152=5,1.08,IF(AL152=9,0.75,IF(AL152=17,0.53,IF(AL152=33,0.37,IF(AL152&gt;=65,0.26,0))))))))))+(AM152*1*$AN$4)</f>
        <v>0</v>
      </c>
      <c r="AO152" s="24">
        <f>J152+G152+M152+P152+Y152+S152+AB152+V152+AE152+AH152+AK152+AN152</f>
        <v>10.48</v>
      </c>
      <c r="AP152" s="57">
        <f>J152+M152+S152+AB152+AK152+AN152</f>
        <v>2.16</v>
      </c>
      <c r="AQ152" s="58" t="str">
        <f>IF(AP152&gt;=60,"TAK","NIE")</f>
        <v>NIE</v>
      </c>
    </row>
    <row r="153" spans="1:43" x14ac:dyDescent="0.15">
      <c r="A153" s="12">
        <v>148</v>
      </c>
      <c r="B153" s="13" t="s">
        <v>128</v>
      </c>
      <c r="C153" s="13" t="s">
        <v>61</v>
      </c>
      <c r="D153" s="34">
        <v>2001</v>
      </c>
      <c r="E153" s="14">
        <v>-59</v>
      </c>
      <c r="F153" s="15" t="s">
        <v>21</v>
      </c>
      <c r="G153" s="21">
        <v>10.312000000000001</v>
      </c>
      <c r="H153" s="25"/>
      <c r="I153" s="26"/>
      <c r="J153" s="10">
        <f>($J$4*(IF(H153=1,5,IF(H153=2,3,IF(H153=3,1.8,IF(H153=5,1.08,IF(H153=9,0.75,IF(H153=17,0.53,IF(H153=33,0.37,IF(H153&gt;=65,0.26,0))))))))))+(I153*1*$J$4)</f>
        <v>0</v>
      </c>
      <c r="K153" s="40"/>
      <c r="L153" s="41"/>
      <c r="M153" s="21">
        <f>($M$4*(IF(K153=1,5,IF(K153=2,3,IF(K153=3,1.8,IF(K153=5,1.08,IF(K153=9,0.75,IF(K153=17,0.53,IF(K153=33,0.37,IF(K153&gt;=65,0.26,0))))))))))+(L153*1*$M$4)</f>
        <v>0</v>
      </c>
      <c r="N153" s="25"/>
      <c r="O153" s="26"/>
      <c r="P153" s="10">
        <f>($P$4*(IF(N153=1,5,IF(N153=2,3,IF(N153=3,1.8,IF(N153=5,1.08,IF(N153=9,0.75,IF(N153=17,0.53,IF(N153=33,0.37,IF(N153&gt;=65,0.26,0))))))))))+(O153*1*$P$4)</f>
        <v>0</v>
      </c>
      <c r="Q153" s="40"/>
      <c r="R153" s="41"/>
      <c r="S153" s="21">
        <f>($S$4*(IF(Q153=1,5,IF(Q153=2,3,IF(Q153=3,1.8,IF(Q153=5,1.08,IF(Q153=9,0.75,IF(Q153=17,0.53,IF(Q153=33,0.37,IF(Q153&gt;=65,0.26,0))))))))))+(R153*1*$S$4)</f>
        <v>0</v>
      </c>
      <c r="T153" s="25"/>
      <c r="U153" s="26"/>
      <c r="V153" s="10">
        <f>($V$4*(IF(T153=1,5,IF(T153=2,3,IF(T153=3,1.8,IF(T153=5,1.08,IF(T153=9,0.75,IF(T153=17,0.53,IF(T153=33,0.37,IF(T153&gt;=65,0.26,0))))))))))+(U153*1*$V$4)</f>
        <v>0</v>
      </c>
      <c r="W153" s="40"/>
      <c r="X153" s="41"/>
      <c r="Y153" s="21">
        <f>($Y$4*(IF(W153=1,5,IF(W153=2,3,IF(W153=3,1.8,IF(W153=5,1.08,IF(W153=9,0.75,IF(W153=17,0.53,IF(W153=33,0.37,IF(W153&gt;=65,0.26,0))))))))))+(X153*1*$Y$4)</f>
        <v>0</v>
      </c>
      <c r="Z153" s="25"/>
      <c r="AA153" s="26"/>
      <c r="AB153" s="10">
        <f>($AB$4*(IF(Z153=1,5,IF(Z153=2,3,IF(Z153=3,1.8,IF(Z153=5,1.08,IF(Z153=9,0.75,IF(Z153=17,0.53,IF(Z153=33,0.37,IF(Z153&gt;=65,0.26,0))))))))))+(AA153*1*$AB$4)</f>
        <v>0</v>
      </c>
      <c r="AC153" s="40"/>
      <c r="AD153" s="41"/>
      <c r="AE153" s="21">
        <f>($AE$4*(IF(AC153=1,5,IF(AC153=2,3,IF(AC153=3,1.8,IF(AC153=5,1.08,IF(AC153=9,0.75,IF(AC153=17,0.53,IF(AC153=33,0.37,IF(AC153&gt;=65,0.26,0))))))))))+(AD153*1*$AE$4)</f>
        <v>0</v>
      </c>
      <c r="AF153" s="25"/>
      <c r="AG153" s="26"/>
      <c r="AH153" s="10">
        <f>($AH$4*(IF(AF153=1,5,IF(AF153=2,3,IF(AF153=3,1.8,IF(AF153=5,1.08,IF(AF153=9,0.75,IF(AF153=17,0.53,IF(AF153=33,0.37,IF(AF153&gt;=65,0.26,0))))))))))+(AG153*1*$AH$4)</f>
        <v>0</v>
      </c>
      <c r="AI153" s="40"/>
      <c r="AJ153" s="41"/>
      <c r="AK153" s="21">
        <f>($AK$4*(IF(AI153=1,5,IF(AI153=2,3,IF(AI153=3,1.8,IF(AI153=5,1.08,IF(AI153=9,0.75,IF(AI153=17,0.53,IF(AI153=33,0.37,IF(AI153&gt;=65,0.26,0))))))))))+(AJ153*1*$AK$4)</f>
        <v>0</v>
      </c>
      <c r="AL153" s="25"/>
      <c r="AM153" s="26"/>
      <c r="AN153" s="10">
        <f>($AN$4*(IF(AL153=1,5,IF(AL153=2,3,IF(AL153=3,1.8,IF(AL153=5,1.08,IF(AL153=9,0.75,IF(AL153=17,0.53,IF(AL153=33,0.37,IF(AL153&gt;=65,0.26,0))))))))))+(AM153*1*$AN$4)</f>
        <v>0</v>
      </c>
      <c r="AO153" s="24">
        <f>J153+G153+M153+P153+Y153+S153+AB153+V153+AE153+AH153+AK153+AN153</f>
        <v>10.312000000000001</v>
      </c>
      <c r="AP153" s="57">
        <f>J153+M153+S153+AB153+AK153+AN153</f>
        <v>0</v>
      </c>
      <c r="AQ153" s="58" t="str">
        <f>IF(AP153&gt;=60,"TAK","NIE")</f>
        <v>NIE</v>
      </c>
    </row>
    <row r="154" spans="1:43" x14ac:dyDescent="0.15">
      <c r="A154" s="12">
        <v>149</v>
      </c>
      <c r="B154" s="13" t="s">
        <v>419</v>
      </c>
      <c r="C154" s="13" t="s">
        <v>0</v>
      </c>
      <c r="D154" s="34">
        <v>2001</v>
      </c>
      <c r="E154" s="14">
        <v>-68</v>
      </c>
      <c r="F154" s="15" t="s">
        <v>21</v>
      </c>
      <c r="G154" s="21">
        <v>0</v>
      </c>
      <c r="H154" s="25"/>
      <c r="I154" s="26"/>
      <c r="J154" s="10">
        <f>($J$4*(IF(H154=1,5,IF(H154=2,3,IF(H154=3,1.8,IF(H154=5,1.08,IF(H154=9,0.75,IF(H154=17,0.53,IF(H154=33,0.37,IF(H154&gt;=65,0.26,0))))))))))+(I154*1*$J$4)</f>
        <v>0</v>
      </c>
      <c r="K154" s="40"/>
      <c r="L154" s="41"/>
      <c r="M154" s="21">
        <f>($M$4*(IF(K154=1,5,IF(K154=2,3,IF(K154=3,1.8,IF(K154=5,1.08,IF(K154=9,0.75,IF(K154=17,0.53,IF(K154=33,0.37,IF(K154&gt;=65,0.26,0))))))))))+(L154*1*$M$4)</f>
        <v>0</v>
      </c>
      <c r="N154" s="25"/>
      <c r="O154" s="26"/>
      <c r="P154" s="10">
        <f>($P$4*(IF(N154=1,5,IF(N154=2,3,IF(N154=3,1.8,IF(N154=5,1.08,IF(N154=9,0.75,IF(N154=17,0.53,IF(N154=33,0.37,IF(N154&gt;=65,0.26,0))))))))))+(O154*1*$P$4)</f>
        <v>0</v>
      </c>
      <c r="Q154" s="40"/>
      <c r="R154" s="41"/>
      <c r="S154" s="21">
        <f>($S$4*(IF(Q154=1,5,IF(Q154=2,3,IF(Q154=3,1.8,IF(Q154=5,1.08,IF(Q154=9,0.75,IF(Q154=17,0.53,IF(Q154=33,0.37,IF(Q154&gt;=65,0.26,0))))))))))+(R154*1*$S$4)</f>
        <v>0</v>
      </c>
      <c r="T154" s="25">
        <v>9</v>
      </c>
      <c r="U154" s="26">
        <v>0</v>
      </c>
      <c r="V154" s="10">
        <f>($V$4*(IF(T154=1,5,IF(T154=2,3,IF(T154=3,1.8,IF(T154=5,1.08,IF(T154=9,0.75,IF(T154=17,0.53,IF(T154=33,0.37,IF(T154&gt;=65,0.26,0))))))))))+(U154*1*$V$4)</f>
        <v>3</v>
      </c>
      <c r="W154" s="40"/>
      <c r="X154" s="41"/>
      <c r="Y154" s="21">
        <f>($Y$4*(IF(W154=1,5,IF(W154=2,3,IF(W154=3,1.8,IF(W154=5,1.08,IF(W154=9,0.75,IF(W154=17,0.53,IF(W154=33,0.37,IF(W154&gt;=65,0.26,0))))))))))+(X154*1*$Y$4)</f>
        <v>0</v>
      </c>
      <c r="Z154" s="25">
        <v>1</v>
      </c>
      <c r="AA154" s="26">
        <v>2</v>
      </c>
      <c r="AB154" s="10">
        <f>($AB$4*(IF(Z154=1,5,IF(Z154=2,3,IF(Z154=3,1.8,IF(Z154=5,1.08,IF(Z154=9,0.75,IF(Z154=17,0.53,IF(Z154=33,0.37,IF(Z154&gt;=65,0.26,0))))))))))+(AA154*1*$AB$4)</f>
        <v>7</v>
      </c>
      <c r="AC154" s="40"/>
      <c r="AD154" s="41"/>
      <c r="AE154" s="21">
        <f>($AE$4*(IF(AC154=1,5,IF(AC154=2,3,IF(AC154=3,1.8,IF(AC154=5,1.08,IF(AC154=9,0.75,IF(AC154=17,0.53,IF(AC154=33,0.37,IF(AC154&gt;=65,0.26,0))))))))))+(AD154*1*$AE$4)</f>
        <v>0</v>
      </c>
      <c r="AF154" s="25"/>
      <c r="AG154" s="26"/>
      <c r="AH154" s="10">
        <f>($AH$4*(IF(AF154=1,5,IF(AF154=2,3,IF(AF154=3,1.8,IF(AF154=5,1.08,IF(AF154=9,0.75,IF(AF154=17,0.53,IF(AF154=33,0.37,IF(AF154&gt;=65,0.26,0))))))))))+(AG154*1*$AH$4)</f>
        <v>0</v>
      </c>
      <c r="AI154" s="40"/>
      <c r="AJ154" s="41"/>
      <c r="AK154" s="21">
        <f>($AK$4*(IF(AI154=1,5,IF(AI154=2,3,IF(AI154=3,1.8,IF(AI154=5,1.08,IF(AI154=9,0.75,IF(AI154=17,0.53,IF(AI154=33,0.37,IF(AI154&gt;=65,0.26,0))))))))))+(AJ154*1*$AK$4)</f>
        <v>0</v>
      </c>
      <c r="AL154" s="25"/>
      <c r="AM154" s="26"/>
      <c r="AN154" s="10">
        <f>($AN$4*(IF(AL154=1,5,IF(AL154=2,3,IF(AL154=3,1.8,IF(AL154=5,1.08,IF(AL154=9,0.75,IF(AL154=17,0.53,IF(AL154=33,0.37,IF(AL154&gt;=65,0.26,0))))))))))+(AM154*1*$AN$4)</f>
        <v>0</v>
      </c>
      <c r="AO154" s="24">
        <f>J154+G154+M154+P154+Y154+S154+AB154+V154+AE154+AH154+AK154+AN154</f>
        <v>10</v>
      </c>
      <c r="AP154" s="57">
        <f>J154+M154+S154+AB154+AK154+AN154</f>
        <v>7</v>
      </c>
      <c r="AQ154" s="58" t="str">
        <f>IF(AP154&gt;=60,"TAK","NIE")</f>
        <v>NIE</v>
      </c>
    </row>
    <row r="155" spans="1:43" x14ac:dyDescent="0.15">
      <c r="A155" s="12">
        <v>150</v>
      </c>
      <c r="B155" s="13" t="s">
        <v>525</v>
      </c>
      <c r="C155" s="13" t="s">
        <v>83</v>
      </c>
      <c r="D155" s="34">
        <v>2003</v>
      </c>
      <c r="E155" s="14">
        <v>-44</v>
      </c>
      <c r="F155" s="14" t="s">
        <v>22</v>
      </c>
      <c r="G155" s="21">
        <v>0</v>
      </c>
      <c r="H155" s="25"/>
      <c r="I155" s="26"/>
      <c r="J155" s="10">
        <f>($J$4*(IF(H155=1,5,IF(H155=2,3,IF(H155=3,1.8,IF(H155=5,1.08,IF(H155=9,0.75,IF(H155=17,0.53,IF(H155=33,0.37,IF(H155&gt;=65,0.26,0))))))))))+(I155*1*$J$4)</f>
        <v>0</v>
      </c>
      <c r="K155" s="41">
        <v>1</v>
      </c>
      <c r="L155" s="41">
        <v>0</v>
      </c>
      <c r="M155" s="21">
        <f>($M$4*(IF(K155=1,5,IF(K155=2,3,IF(K155=3,1.8,IF(K155=5,1.08,IF(K155=9,0.75,IF(K155=17,0.53,IF(K155=33,0.37,IF(K155&gt;=65,0.26,0))))))))))+(L155*1*$M$4)</f>
        <v>10</v>
      </c>
      <c r="N155" s="25"/>
      <c r="O155" s="26"/>
      <c r="P155" s="10">
        <f>($P$4*(IF(N155=1,5,IF(N155=2,3,IF(N155=3,1.8,IF(N155=5,1.08,IF(N155=9,0.75,IF(N155=17,0.53,IF(N155=33,0.37,IF(N155&gt;=65,0.26,0))))))))))+(O155*1*$P$4)</f>
        <v>0</v>
      </c>
      <c r="Q155" s="41"/>
      <c r="R155" s="41"/>
      <c r="S155" s="21">
        <f>($S$4*(IF(Q155=1,5,IF(Q155=2,3,IF(Q155=3,1.8,IF(Q155=5,1.08,IF(Q155=9,0.75,IF(Q155=17,0.53,IF(Q155=33,0.37,IF(Q155&gt;=65,0.26,0))))))))))+(R155*1*$S$4)</f>
        <v>0</v>
      </c>
      <c r="T155" s="25"/>
      <c r="U155" s="26"/>
      <c r="V155" s="10">
        <f>($V$4*(IF(T155=1,5,IF(T155=2,3,IF(T155=3,1.8,IF(T155=5,1.08,IF(T155=9,0.75,IF(T155=17,0.53,IF(T155=33,0.37,IF(T155&gt;=65,0.26,0))))))))))+(U155*1*$V$4)</f>
        <v>0</v>
      </c>
      <c r="W155" s="41"/>
      <c r="X155" s="41"/>
      <c r="Y155" s="21">
        <f>($Y$4*(IF(W155=1,5,IF(W155=2,3,IF(W155=3,1.8,IF(W155=5,1.08,IF(W155=9,0.75,IF(W155=17,0.53,IF(W155=33,0.37,IF(W155&gt;=65,0.26,0))))))))))+(X155*1*$Y$4)</f>
        <v>0</v>
      </c>
      <c r="Z155" s="26"/>
      <c r="AA155" s="26"/>
      <c r="AB155" s="10">
        <f>($AB$4*(IF(Z155=1,5,IF(Z155=2,3,IF(Z155=3,1.8,IF(Z155=5,1.08,IF(Z155=9,0.75,IF(Z155=17,0.53,IF(Z155=33,0.37,IF(Z155&gt;=65,0.26,0))))))))))+(AA155*1*$AB$4)</f>
        <v>0</v>
      </c>
      <c r="AC155" s="41"/>
      <c r="AD155" s="41"/>
      <c r="AE155" s="21">
        <f>($AE$4*(IF(AC155=1,5,IF(AC155=2,3,IF(AC155=3,1.8,IF(AC155=5,1.08,IF(AC155=9,0.75,IF(AC155=17,0.53,IF(AC155=33,0.37,IF(AC155&gt;=65,0.26,0))))))))))+(AD155*1*$AE$4)</f>
        <v>0</v>
      </c>
      <c r="AF155" s="25"/>
      <c r="AG155" s="26"/>
      <c r="AH155" s="10">
        <f>($AH$4*(IF(AF155=1,5,IF(AF155=2,3,IF(AF155=3,1.8,IF(AF155=5,1.08,IF(AF155=9,0.75,IF(AF155=17,0.53,IF(AF155=33,0.37,IF(AF155&gt;=65,0.26,0))))))))))+(AG155*1*$AH$4)</f>
        <v>0</v>
      </c>
      <c r="AI155" s="41"/>
      <c r="AJ155" s="41"/>
      <c r="AK155" s="21">
        <f>($AK$4*(IF(AI155=1,5,IF(AI155=2,3,IF(AI155=3,1.8,IF(AI155=5,1.08,IF(AI155=9,0.75,IF(AI155=17,0.53,IF(AI155=33,0.37,IF(AI155&gt;=65,0.26,0))))))))))+(AJ155*1*$AK$4)</f>
        <v>0</v>
      </c>
      <c r="AL155" s="26"/>
      <c r="AM155" s="26"/>
      <c r="AN155" s="10">
        <f>($AN$4*(IF(AL155=1,5,IF(AL155=2,3,IF(AL155=3,1.8,IF(AL155=5,1.08,IF(AL155=9,0.75,IF(AL155=17,0.53,IF(AL155=33,0.37,IF(AL155&gt;=65,0.26,0))))))))))+(AM155*1*$AN$4)</f>
        <v>0</v>
      </c>
      <c r="AO155" s="24">
        <f>J155+G155+M155+P155+Y155+S155+AB155+V155+AE155+AH155+AK155+AN155</f>
        <v>10</v>
      </c>
      <c r="AP155" s="57">
        <f>J155+M155+S155+AB155+AK155+AN155</f>
        <v>10</v>
      </c>
      <c r="AQ155" s="58" t="str">
        <f>IF(AP155&gt;=60,"TAK","NIE")</f>
        <v>NIE</v>
      </c>
    </row>
    <row r="156" spans="1:43" x14ac:dyDescent="0.15">
      <c r="A156" s="12">
        <v>151</v>
      </c>
      <c r="B156" s="13" t="s">
        <v>319</v>
      </c>
      <c r="C156" s="12" t="s">
        <v>77</v>
      </c>
      <c r="D156" s="14">
        <v>2003</v>
      </c>
      <c r="E156" s="14">
        <v>-55</v>
      </c>
      <c r="F156" s="15" t="s">
        <v>21</v>
      </c>
      <c r="G156" s="21">
        <v>0</v>
      </c>
      <c r="H156" s="25"/>
      <c r="I156" s="26"/>
      <c r="J156" s="10">
        <f>($J$4*(IF(H156=1,5,IF(H156=2,3,IF(H156=3,1.8,IF(H156=5,1.08,IF(H156=9,0.75,IF(H156=17,0.53,IF(H156=33,0.37,IF(H156&gt;=65,0.26,0))))))))))+(I156*1*$J$4)</f>
        <v>0</v>
      </c>
      <c r="K156" s="40"/>
      <c r="L156" s="41"/>
      <c r="M156" s="21">
        <f>($M$4*(IF(K156=1,5,IF(K156=2,3,IF(K156=3,1.8,IF(K156=5,1.08,IF(K156=9,0.75,IF(K156=17,0.53,IF(K156=33,0.37,IF(K156&gt;=65,0.26,0))))))))))+(L156*1*$M$4)</f>
        <v>0</v>
      </c>
      <c r="N156" s="25"/>
      <c r="O156" s="26"/>
      <c r="P156" s="10">
        <f>($P$4*(IF(N156=1,5,IF(N156=2,3,IF(N156=3,1.8,IF(N156=5,1.08,IF(N156=9,0.75,IF(N156=17,0.53,IF(N156=33,0.37,IF(N156&gt;=65,0.26,0))))))))))+(O156*1*$P$4)</f>
        <v>0</v>
      </c>
      <c r="Q156" s="40"/>
      <c r="R156" s="41"/>
      <c r="S156" s="21">
        <f>($S$4*(IF(Q156=1,5,IF(Q156=2,3,IF(Q156=3,1.8,IF(Q156=5,1.08,IF(Q156=9,0.75,IF(Q156=17,0.53,IF(Q156=33,0.37,IF(Q156&gt;=65,0.26,0))))))))))+(R156*1*$S$4)</f>
        <v>0</v>
      </c>
      <c r="T156" s="25"/>
      <c r="U156" s="26"/>
      <c r="V156" s="10">
        <f>($V$4*(IF(T156=1,5,IF(T156=2,3,IF(T156=3,1.8,IF(T156=5,1.08,IF(T156=9,0.75,IF(T156=17,0.53,IF(T156=33,0.37,IF(T156&gt;=65,0.26,0))))))))))+(U156*1*$V$4)</f>
        <v>0</v>
      </c>
      <c r="W156" s="40"/>
      <c r="X156" s="41"/>
      <c r="Y156" s="21">
        <f>($Y$4*(IF(W156=1,5,IF(W156=2,3,IF(W156=3,1.8,IF(W156=5,1.08,IF(W156=9,0.75,IF(W156=17,0.53,IF(W156=33,0.37,IF(W156&gt;=65,0.26,0))))))))))+(X156*1*$Y$4)</f>
        <v>0</v>
      </c>
      <c r="Z156" s="25"/>
      <c r="AA156" s="26"/>
      <c r="AB156" s="10">
        <f>($AB$4*(IF(Z156=1,5,IF(Z156=2,3,IF(Z156=3,1.8,IF(Z156=5,1.08,IF(Z156=9,0.75,IF(Z156=17,0.53,IF(Z156=33,0.37,IF(Z156&gt;=65,0.26,0))))))))))+(AA156*1*$AB$4)</f>
        <v>0</v>
      </c>
      <c r="AC156" s="40"/>
      <c r="AD156" s="41"/>
      <c r="AE156" s="21">
        <f>($AE$4*(IF(AC156=1,5,IF(AC156=2,3,IF(AC156=3,1.8,IF(AC156=5,1.08,IF(AC156=9,0.75,IF(AC156=17,0.53,IF(AC156=33,0.37,IF(AC156&gt;=65,0.26,0))))))))))+(AD156*1*$AE$4)</f>
        <v>0</v>
      </c>
      <c r="AF156" s="25"/>
      <c r="AG156" s="26"/>
      <c r="AH156" s="10">
        <f>($AH$4*(IF(AF156=1,5,IF(AF156=2,3,IF(AF156=3,1.8,IF(AF156=5,1.08,IF(AF156=9,0.75,IF(AF156=17,0.53,IF(AF156=33,0.37,IF(AF156&gt;=65,0.26,0))))))))))+(AG156*1*$AH$4)</f>
        <v>0</v>
      </c>
      <c r="AI156" s="40">
        <v>2</v>
      </c>
      <c r="AJ156" s="41">
        <v>2</v>
      </c>
      <c r="AK156" s="21">
        <f>($AK$4*(IF(AI156=1,5,IF(AI156=2,3,IF(AI156=3,1.8,IF(AI156=5,1.08,IF(AI156=9,0.75,IF(AI156=17,0.53,IF(AI156=33,0.37,IF(AI156&gt;=65,0.26,0))))))))))+(AJ156*1*$AK$4)</f>
        <v>10</v>
      </c>
      <c r="AL156" s="25"/>
      <c r="AM156" s="26"/>
      <c r="AN156" s="10">
        <f>($AN$4*(IF(AL156=1,5,IF(AL156=2,3,IF(AL156=3,1.8,IF(AL156=5,1.08,IF(AL156=9,0.75,IF(AL156=17,0.53,IF(AL156=33,0.37,IF(AL156&gt;=65,0.26,0))))))))))+(AM156*1*$AN$4)</f>
        <v>0</v>
      </c>
      <c r="AO156" s="24">
        <f>J156+G156+M156+P156+Y156+S156+AB156+V156+AE156+AH156+AK156+AN156</f>
        <v>10</v>
      </c>
      <c r="AP156" s="57">
        <f>J156+M156+S156+AB156+AK156+AN156</f>
        <v>10</v>
      </c>
      <c r="AQ156" s="58" t="str">
        <f>IF(AP156&gt;=60,"TAK","NIE")</f>
        <v>NIE</v>
      </c>
    </row>
    <row r="157" spans="1:43" x14ac:dyDescent="0.15">
      <c r="A157" s="12">
        <v>152</v>
      </c>
      <c r="B157" s="13" t="s">
        <v>31</v>
      </c>
      <c r="C157" s="12" t="s">
        <v>95</v>
      </c>
      <c r="D157" s="14">
        <v>2002</v>
      </c>
      <c r="E157" s="14">
        <v>-63</v>
      </c>
      <c r="F157" s="15" t="s">
        <v>22</v>
      </c>
      <c r="G157" s="21">
        <v>4.2320000000000002</v>
      </c>
      <c r="H157" s="25">
        <v>3</v>
      </c>
      <c r="I157" s="26">
        <v>0</v>
      </c>
      <c r="J157" s="10">
        <f>($J$4*(IF(H157=1,5,IF(H157=2,3,IF(H157=3,1.8,IF(H157=5,1.08,IF(H157=9,0.75,IF(H157=17,0.53,IF(H157=33,0.37,IF(H157&gt;=65,0.26,0))))))))))+(I157*1*$J$4)</f>
        <v>3.6</v>
      </c>
      <c r="K157" s="40">
        <v>5</v>
      </c>
      <c r="L157" s="41">
        <v>0</v>
      </c>
      <c r="M157" s="21">
        <f>($M$4*(IF(K157=1,5,IF(K157=2,3,IF(K157=3,1.8,IF(K157=5,1.08,IF(K157=9,0.75,IF(K157=17,0.53,IF(K157=33,0.37,IF(K157&gt;=65,0.26,0))))))))))+(L157*1*$M$4)</f>
        <v>2.16</v>
      </c>
      <c r="N157" s="25"/>
      <c r="O157" s="26"/>
      <c r="P157" s="10">
        <f>($P$4*(IF(N157=1,5,IF(N157=2,3,IF(N157=3,1.8,IF(N157=5,1.08,IF(N157=9,0.75,IF(N157=17,0.53,IF(N157=33,0.37,IF(N157&gt;=65,0.26,0))))))))))+(O157*1*$P$4)</f>
        <v>0</v>
      </c>
      <c r="Q157" s="40"/>
      <c r="R157" s="41"/>
      <c r="S157" s="21">
        <f>($S$4*(IF(Q157=1,5,IF(Q157=2,3,IF(Q157=3,1.8,IF(Q157=5,1.08,IF(Q157=9,0.75,IF(Q157=17,0.53,IF(Q157=33,0.37,IF(Q157&gt;=65,0.26,0))))))))))+(R157*1*$S$4)</f>
        <v>0</v>
      </c>
      <c r="T157" s="25"/>
      <c r="U157" s="26"/>
      <c r="V157" s="10">
        <f>($V$4*(IF(T157=1,5,IF(T157=2,3,IF(T157=3,1.8,IF(T157=5,1.08,IF(T157=9,0.75,IF(T157=17,0.53,IF(T157=33,0.37,IF(T157&gt;=65,0.26,0))))))))))+(U157*1*$V$4)</f>
        <v>0</v>
      </c>
      <c r="W157" s="40"/>
      <c r="X157" s="41"/>
      <c r="Y157" s="21">
        <f>($Y$4*(IF(W157=1,5,IF(W157=2,3,IF(W157=3,1.8,IF(W157=5,1.08,IF(W157=9,0.75,IF(W157=17,0.53,IF(W157=33,0.37,IF(W157&gt;=65,0.26,0))))))))))+(X157*1*$Y$4)</f>
        <v>0</v>
      </c>
      <c r="Z157" s="25"/>
      <c r="AA157" s="26"/>
      <c r="AB157" s="10">
        <f>($AB$4*(IF(Z157=1,5,IF(Z157=2,3,IF(Z157=3,1.8,IF(Z157=5,1.08,IF(Z157=9,0.75,IF(Z157=17,0.53,IF(Z157=33,0.37,IF(Z157&gt;=65,0.26,0))))))))))+(AA157*1*$AB$4)</f>
        <v>0</v>
      </c>
      <c r="AC157" s="40"/>
      <c r="AD157" s="41"/>
      <c r="AE157" s="21">
        <f>($AE$4*(IF(AC157=1,5,IF(AC157=2,3,IF(AC157=3,1.8,IF(AC157=5,1.08,IF(AC157=9,0.75,IF(AC157=17,0.53,IF(AC157=33,0.37,IF(AC157&gt;=65,0.26,0))))))))))+(AD157*1*$AE$4)</f>
        <v>0</v>
      </c>
      <c r="AF157" s="25"/>
      <c r="AG157" s="26"/>
      <c r="AH157" s="10">
        <f>($AH$4*(IF(AF157=1,5,IF(AF157=2,3,IF(AF157=3,1.8,IF(AF157=5,1.08,IF(AF157=9,0.75,IF(AF157=17,0.53,IF(AF157=33,0.37,IF(AF157&gt;=65,0.26,0))))))))))+(AG157*1*$AH$4)</f>
        <v>0</v>
      </c>
      <c r="AI157" s="40"/>
      <c r="AJ157" s="41"/>
      <c r="AK157" s="21">
        <f>($AK$4*(IF(AI157=1,5,IF(AI157=2,3,IF(AI157=3,1.8,IF(AI157=5,1.08,IF(AI157=9,0.75,IF(AI157=17,0.53,IF(AI157=33,0.37,IF(AI157&gt;=65,0.26,0))))))))))+(AJ157*1*$AK$4)</f>
        <v>0</v>
      </c>
      <c r="AL157" s="25"/>
      <c r="AM157" s="26"/>
      <c r="AN157" s="10">
        <f>($AN$4*(IF(AL157=1,5,IF(AL157=2,3,IF(AL157=3,1.8,IF(AL157=5,1.08,IF(AL157=9,0.75,IF(AL157=17,0.53,IF(AL157=33,0.37,IF(AL157&gt;=65,0.26,0))))))))))+(AM157*1*$AN$4)</f>
        <v>0</v>
      </c>
      <c r="AO157" s="24">
        <f>J157+G157+M157+P157+Y157+S157+AB157+V157+AE157+AH157+AK157+AN157</f>
        <v>9.9920000000000009</v>
      </c>
      <c r="AP157" s="57">
        <f>J157+M157+S157+AB157+AK157+AN157</f>
        <v>5.76</v>
      </c>
      <c r="AQ157" s="58" t="str">
        <f>IF(AP157&gt;=60,"TAK","NIE")</f>
        <v>NIE</v>
      </c>
    </row>
    <row r="158" spans="1:43" x14ac:dyDescent="0.15">
      <c r="A158" s="12">
        <v>153</v>
      </c>
      <c r="B158" s="13" t="s">
        <v>537</v>
      </c>
      <c r="C158" s="13" t="s">
        <v>63</v>
      </c>
      <c r="D158" s="34">
        <v>2003</v>
      </c>
      <c r="E158" s="14">
        <v>-68</v>
      </c>
      <c r="F158" s="14" t="s">
        <v>22</v>
      </c>
      <c r="G158" s="21">
        <v>0</v>
      </c>
      <c r="H158" s="25"/>
      <c r="I158" s="26"/>
      <c r="J158" s="10">
        <f>($J$4*(IF(H158=1,5,IF(H158=2,3,IF(H158=3,1.8,IF(H158=5,1.08,IF(H158=9,0.75,IF(H158=17,0.53,IF(H158=33,0.37,IF(H158&gt;=65,0.26,0))))))))))+(I158*1*$J$4)</f>
        <v>0</v>
      </c>
      <c r="K158" s="40"/>
      <c r="L158" s="41"/>
      <c r="M158" s="21">
        <f>($M$4*(IF(K158=1,5,IF(K158=2,3,IF(K158=3,1.8,IF(K158=5,1.08,IF(K158=9,0.75,IF(K158=17,0.53,IF(K158=33,0.37,IF(K158&gt;=65,0.26,0))))))))))+(L158*1*$M$4)</f>
        <v>0</v>
      </c>
      <c r="N158" s="25"/>
      <c r="O158" s="26"/>
      <c r="P158" s="10">
        <f>($P$4*(IF(N158=1,5,IF(N158=2,3,IF(N158=3,1.8,IF(N158=5,1.08,IF(N158=9,0.75,IF(N158=17,0.53,IF(N158=33,0.37,IF(N158&gt;=65,0.26,0))))))))))+(O158*1*$P$4)</f>
        <v>0</v>
      </c>
      <c r="Q158" s="40"/>
      <c r="R158" s="41"/>
      <c r="S158" s="21">
        <f>($S$4*(IF(Q158=1,5,IF(Q158=2,3,IF(Q158=3,1.8,IF(Q158=5,1.08,IF(Q158=9,0.75,IF(Q158=17,0.53,IF(Q158=33,0.37,IF(Q158&gt;=65,0.26,0))))))))))+(R158*1*$S$4)</f>
        <v>0</v>
      </c>
      <c r="T158" s="25"/>
      <c r="U158" s="26"/>
      <c r="V158" s="10">
        <f>($V$4*(IF(T158=1,5,IF(T158=2,3,IF(T158=3,1.8,IF(T158=5,1.08,IF(T158=9,0.75,IF(T158=17,0.53,IF(T158=33,0.37,IF(T158&gt;=65,0.26,0))))))))))+(U158*1*$V$4)</f>
        <v>0</v>
      </c>
      <c r="W158" s="40"/>
      <c r="X158" s="41"/>
      <c r="Y158" s="21">
        <f>($Y$4*(IF(W158=1,5,IF(W158=2,3,IF(W158=3,1.8,IF(W158=5,1.08,IF(W158=9,0.75,IF(W158=17,0.53,IF(W158=33,0.37,IF(W158&gt;=65,0.26,0))))))))))+(X158*1*$Y$4)</f>
        <v>0</v>
      </c>
      <c r="Z158" s="25"/>
      <c r="AA158" s="26"/>
      <c r="AB158" s="10">
        <f>($AB$4*(IF(Z158=1,5,IF(Z158=2,3,IF(Z158=3,1.8,IF(Z158=5,1.08,IF(Z158=9,0.75,IF(Z158=17,0.53,IF(Z158=33,0.37,IF(Z158&gt;=65,0.26,0))))))))))+(AA158*1*$AB$4)</f>
        <v>0</v>
      </c>
      <c r="AC158" s="40">
        <v>5</v>
      </c>
      <c r="AD158" s="41">
        <v>0</v>
      </c>
      <c r="AE158" s="21">
        <f>($AE$4*(IF(AC158=1,5,IF(AC158=2,3,IF(AC158=3,1.8,IF(AC158=5,1.08,IF(AC158=9,0.75,IF(AC158=17,0.53,IF(AC158=33,0.37,IF(AC158&gt;=65,0.26,0))))))))))+(AD158*1*$AE$4)</f>
        <v>4.32</v>
      </c>
      <c r="AF158" s="25"/>
      <c r="AG158" s="26"/>
      <c r="AH158" s="10">
        <f>($AH$4*(IF(AF158=1,5,IF(AF158=2,3,IF(AF158=3,1.8,IF(AF158=5,1.08,IF(AF158=9,0.75,IF(AF158=17,0.53,IF(AF158=33,0.37,IF(AF158&gt;=65,0.26,0))))))))))+(AG158*1*$AH$4)</f>
        <v>0</v>
      </c>
      <c r="AI158" s="40">
        <v>3</v>
      </c>
      <c r="AJ158" s="41">
        <v>1</v>
      </c>
      <c r="AK158" s="21">
        <f>($AK$4*(IF(AI158=1,5,IF(AI158=2,3,IF(AI158=3,1.8,IF(AI158=5,1.08,IF(AI158=9,0.75,IF(AI158=17,0.53,IF(AI158=33,0.37,IF(AI158&gt;=65,0.26,0))))))))))+(AJ158*1*$AK$4)</f>
        <v>5.6</v>
      </c>
      <c r="AL158" s="25"/>
      <c r="AM158" s="26"/>
      <c r="AN158" s="10">
        <f>($AN$4*(IF(AL158=1,5,IF(AL158=2,3,IF(AL158=3,1.8,IF(AL158=5,1.08,IF(AL158=9,0.75,IF(AL158=17,0.53,IF(AL158=33,0.37,IF(AL158&gt;=65,0.26,0))))))))))+(AM158*1*$AN$4)</f>
        <v>0</v>
      </c>
      <c r="AO158" s="24">
        <f>J158+G158+M158+P158+Y158+S158+AB158+V158+AE158+AH158+AK158+AN158</f>
        <v>9.92</v>
      </c>
      <c r="AP158" s="57">
        <f>J158+M158+S158+AB158+AK158+AN158</f>
        <v>5.6</v>
      </c>
      <c r="AQ158" s="58" t="str">
        <f>IF(AP158&gt;=60,"TAK","NIE")</f>
        <v>NIE</v>
      </c>
    </row>
    <row r="159" spans="1:43" x14ac:dyDescent="0.15">
      <c r="A159" s="12">
        <v>154</v>
      </c>
      <c r="B159" s="13" t="s">
        <v>164</v>
      </c>
      <c r="C159" s="13" t="s">
        <v>92</v>
      </c>
      <c r="D159" s="34">
        <v>2001</v>
      </c>
      <c r="E159" s="14">
        <v>-68</v>
      </c>
      <c r="F159" s="15" t="s">
        <v>22</v>
      </c>
      <c r="G159" s="21">
        <v>0</v>
      </c>
      <c r="H159" s="25"/>
      <c r="I159" s="26"/>
      <c r="J159" s="10">
        <f>($J$4*(IF(H159=1,5,IF(H159=2,3,IF(H159=3,1.8,IF(H159=5,1.08,IF(H159=9,0.75,IF(H159=17,0.53,IF(H159=33,0.37,IF(H159&gt;=65,0.26,0))))))))))+(I159*1*$J$4)</f>
        <v>0</v>
      </c>
      <c r="K159" s="40">
        <v>3</v>
      </c>
      <c r="L159" s="41">
        <v>1</v>
      </c>
      <c r="M159" s="21">
        <f>($M$4*(IF(K159=1,5,IF(K159=2,3,IF(K159=3,1.8,IF(K159=5,1.08,IF(K159=9,0.75,IF(K159=17,0.53,IF(K159=33,0.37,IF(K159&gt;=65,0.26,0))))))))))+(L159*1*$M$4)</f>
        <v>5.6</v>
      </c>
      <c r="N159" s="25"/>
      <c r="O159" s="26"/>
      <c r="P159" s="10">
        <f>($P$4*(IF(N159=1,5,IF(N159=2,3,IF(N159=3,1.8,IF(N159=5,1.08,IF(N159=9,0.75,IF(N159=17,0.53,IF(N159=33,0.37,IF(N159&gt;=65,0.26,0))))))))))+(O159*1*$P$4)</f>
        <v>0</v>
      </c>
      <c r="Q159" s="40"/>
      <c r="R159" s="41"/>
      <c r="S159" s="21">
        <f>($S$4*(IF(Q159=1,5,IF(Q159=2,3,IF(Q159=3,1.8,IF(Q159=5,1.08,IF(Q159=9,0.75,IF(Q159=17,0.53,IF(Q159=33,0.37,IF(Q159&gt;=65,0.26,0))))))))))+(R159*1*$S$4)</f>
        <v>0</v>
      </c>
      <c r="T159" s="25"/>
      <c r="U159" s="26"/>
      <c r="V159" s="10">
        <f>($V$4*(IF(T159=1,5,IF(T159=2,3,IF(T159=3,1.8,IF(T159=5,1.08,IF(T159=9,0.75,IF(T159=17,0.53,IF(T159=33,0.37,IF(T159&gt;=65,0.26,0))))))))))+(U159*1*$V$4)</f>
        <v>0</v>
      </c>
      <c r="W159" s="40"/>
      <c r="X159" s="41"/>
      <c r="Y159" s="21">
        <f>($Y$4*(IF(W159=1,5,IF(W159=2,3,IF(W159=3,1.8,IF(W159=5,1.08,IF(W159=9,0.75,IF(W159=17,0.53,IF(W159=33,0.37,IF(W159&gt;=65,0.26,0))))))))))+(X159*1*$Y$4)</f>
        <v>0</v>
      </c>
      <c r="Z159" s="25"/>
      <c r="AA159" s="26"/>
      <c r="AB159" s="10">
        <f>($AB$4*(IF(Z159=1,5,IF(Z159=2,3,IF(Z159=3,1.8,IF(Z159=5,1.08,IF(Z159=9,0.75,IF(Z159=17,0.53,IF(Z159=33,0.37,IF(Z159&gt;=65,0.26,0))))))))))+(AA159*1*$AB$4)</f>
        <v>0</v>
      </c>
      <c r="AC159" s="40">
        <v>5</v>
      </c>
      <c r="AD159" s="41">
        <v>0</v>
      </c>
      <c r="AE159" s="21">
        <f>($AE$4*(IF(AC159=1,5,IF(AC159=2,3,IF(AC159=3,1.8,IF(AC159=5,1.08,IF(AC159=9,0.75,IF(AC159=17,0.53,IF(AC159=33,0.37,IF(AC159&gt;=65,0.26,0))))))))))+(AD159*1*$AE$4)</f>
        <v>4.32</v>
      </c>
      <c r="AF159" s="25"/>
      <c r="AG159" s="26"/>
      <c r="AH159" s="10">
        <f>($AH$4*(IF(AF159=1,5,IF(AF159=2,3,IF(AF159=3,1.8,IF(AF159=5,1.08,IF(AF159=9,0.75,IF(AF159=17,0.53,IF(AF159=33,0.37,IF(AF159&gt;=65,0.26,0))))))))))+(AG159*1*$AH$4)</f>
        <v>0</v>
      </c>
      <c r="AI159" s="40"/>
      <c r="AJ159" s="41"/>
      <c r="AK159" s="21">
        <f>($AK$4*(IF(AI159=1,5,IF(AI159=2,3,IF(AI159=3,1.8,IF(AI159=5,1.08,IF(AI159=9,0.75,IF(AI159=17,0.53,IF(AI159=33,0.37,IF(AI159&gt;=65,0.26,0))))))))))+(AJ159*1*$AK$4)</f>
        <v>0</v>
      </c>
      <c r="AL159" s="25"/>
      <c r="AM159" s="26"/>
      <c r="AN159" s="10">
        <f>($AN$4*(IF(AL159=1,5,IF(AL159=2,3,IF(AL159=3,1.8,IF(AL159=5,1.08,IF(AL159=9,0.75,IF(AL159=17,0.53,IF(AL159=33,0.37,IF(AL159&gt;=65,0.26,0))))))))))+(AM159*1*$AN$4)</f>
        <v>0</v>
      </c>
      <c r="AO159" s="24">
        <f>J159+G159+M159+P159+Y159+S159+AB159+V159+AE159+AH159+AK159+AN159</f>
        <v>9.92</v>
      </c>
      <c r="AP159" s="57">
        <f>J159+M159+S159+AB159+AK159+AN159</f>
        <v>5.6</v>
      </c>
      <c r="AQ159" s="58" t="str">
        <f>IF(AP159&gt;=60,"TAK","NIE")</f>
        <v>NIE</v>
      </c>
    </row>
    <row r="160" spans="1:43" x14ac:dyDescent="0.15">
      <c r="A160" s="12">
        <v>155</v>
      </c>
      <c r="B160" s="13" t="s">
        <v>385</v>
      </c>
      <c r="C160" s="13" t="s">
        <v>63</v>
      </c>
      <c r="D160" s="34">
        <v>2003</v>
      </c>
      <c r="E160" s="14" t="s">
        <v>9</v>
      </c>
      <c r="F160" s="14" t="s">
        <v>22</v>
      </c>
      <c r="G160" s="21">
        <v>0</v>
      </c>
      <c r="H160" s="25">
        <v>3</v>
      </c>
      <c r="I160" s="26">
        <v>0</v>
      </c>
      <c r="J160" s="10">
        <f>($J$4*(IF(H160=1,5,IF(H160=2,3,IF(H160=3,1.8,IF(H160=5,1.08,IF(H160=9,0.75,IF(H160=17,0.53,IF(H160=33,0.37,IF(H160&gt;=65,0.26,0))))))))))+(I160*1*$J$4)</f>
        <v>3.6</v>
      </c>
      <c r="K160" s="40">
        <v>5</v>
      </c>
      <c r="L160" s="41">
        <v>0</v>
      </c>
      <c r="M160" s="21">
        <f>($M$4*(IF(K160=1,5,IF(K160=2,3,IF(K160=3,1.8,IF(K160=5,1.08,IF(K160=9,0.75,IF(K160=17,0.53,IF(K160=33,0.37,IF(K160&gt;=65,0.26,0))))))))))+(L160*1*$M$4)</f>
        <v>2.16</v>
      </c>
      <c r="N160" s="25"/>
      <c r="O160" s="26"/>
      <c r="P160" s="10">
        <f>($P$4*(IF(N160=1,5,IF(N160=2,3,IF(N160=3,1.8,IF(N160=5,1.08,IF(N160=9,0.75,IF(N160=17,0.53,IF(N160=33,0.37,IF(N160&gt;=65,0.26,0))))))))))+(O160*1*$P$4)</f>
        <v>0</v>
      </c>
      <c r="Q160" s="40">
        <v>2</v>
      </c>
      <c r="R160" s="41">
        <v>1</v>
      </c>
      <c r="S160" s="21">
        <f>($S$4*(IF(Q160=1,5,IF(Q160=2,3,IF(Q160=3,1.8,IF(Q160=5,1.08,IF(Q160=9,0.75,IF(Q160=17,0.53,IF(Q160=33,0.37,IF(Q160&gt;=65,0.26,0))))))))))+(R160*1*$S$4)</f>
        <v>4</v>
      </c>
      <c r="T160" s="25"/>
      <c r="U160" s="26"/>
      <c r="V160" s="10">
        <f>($V$4*(IF(T160=1,5,IF(T160=2,3,IF(T160=3,1.8,IF(T160=5,1.08,IF(T160=9,0.75,IF(T160=17,0.53,IF(T160=33,0.37,IF(T160&gt;=65,0.26,0))))))))))+(U160*1*$V$4)</f>
        <v>0</v>
      </c>
      <c r="W160" s="40"/>
      <c r="X160" s="41"/>
      <c r="Y160" s="21">
        <f>($Y$4*(IF(W160=1,5,IF(W160=2,3,IF(W160=3,1.8,IF(W160=5,1.08,IF(W160=9,0.75,IF(W160=17,0.53,IF(W160=33,0.37,IF(W160&gt;=65,0.26,0))))))))))+(X160*1*$Y$4)</f>
        <v>0</v>
      </c>
      <c r="Z160" s="25"/>
      <c r="AA160" s="26"/>
      <c r="AB160" s="10">
        <f>($AB$4*(IF(Z160=1,5,IF(Z160=2,3,IF(Z160=3,1.8,IF(Z160=5,1.08,IF(Z160=9,0.75,IF(Z160=17,0.53,IF(Z160=33,0.37,IF(Z160&gt;=65,0.26,0))))))))))+(AA160*1*$AB$4)</f>
        <v>0</v>
      </c>
      <c r="AC160" s="40"/>
      <c r="AD160" s="41"/>
      <c r="AE160" s="21">
        <f>($AE$4*(IF(AC160=1,5,IF(AC160=2,3,IF(AC160=3,1.8,IF(AC160=5,1.08,IF(AC160=9,0.75,IF(AC160=17,0.53,IF(AC160=33,0.37,IF(AC160&gt;=65,0.26,0))))))))))+(AD160*1*$AE$4)</f>
        <v>0</v>
      </c>
      <c r="AF160" s="25"/>
      <c r="AG160" s="26"/>
      <c r="AH160" s="10">
        <f>($AH$4*(IF(AF160=1,5,IF(AF160=2,3,IF(AF160=3,1.8,IF(AF160=5,1.08,IF(AF160=9,0.75,IF(AF160=17,0.53,IF(AF160=33,0.37,IF(AF160&gt;=65,0.26,0))))))))))+(AG160*1*$AH$4)</f>
        <v>0</v>
      </c>
      <c r="AI160" s="40"/>
      <c r="AJ160" s="41"/>
      <c r="AK160" s="21">
        <f>($AK$4*(IF(AI160=1,5,IF(AI160=2,3,IF(AI160=3,1.8,IF(AI160=5,1.08,IF(AI160=9,0.75,IF(AI160=17,0.53,IF(AI160=33,0.37,IF(AI160&gt;=65,0.26,0))))))))))+(AJ160*1*$AK$4)</f>
        <v>0</v>
      </c>
      <c r="AL160" s="25"/>
      <c r="AM160" s="26"/>
      <c r="AN160" s="10">
        <f>($AN$4*(IF(AL160=1,5,IF(AL160=2,3,IF(AL160=3,1.8,IF(AL160=5,1.08,IF(AL160=9,0.75,IF(AL160=17,0.53,IF(AL160=33,0.37,IF(AL160&gt;=65,0.26,0))))))))))+(AM160*1*$AN$4)</f>
        <v>0</v>
      </c>
      <c r="AO160" s="24">
        <f>J160+G160+M160+P160+Y160+S160+AB160+V160+AE160+AH160+AK160+AN160</f>
        <v>9.76</v>
      </c>
      <c r="AP160" s="57">
        <f>J160+M160+S160+AB160+AK160+AN160</f>
        <v>9.76</v>
      </c>
      <c r="AQ160" s="58" t="str">
        <f>IF(AP160&gt;=60,"TAK","NIE")</f>
        <v>NIE</v>
      </c>
    </row>
    <row r="161" spans="1:43" x14ac:dyDescent="0.15">
      <c r="A161" s="12">
        <v>156</v>
      </c>
      <c r="B161" s="13" t="s">
        <v>293</v>
      </c>
      <c r="C161" s="13" t="s">
        <v>6</v>
      </c>
      <c r="D161" s="34">
        <v>2002</v>
      </c>
      <c r="E161" s="14">
        <v>-59</v>
      </c>
      <c r="F161" s="15" t="s">
        <v>21</v>
      </c>
      <c r="G161" s="21">
        <v>0.41600000000000004</v>
      </c>
      <c r="H161" s="25">
        <v>5</v>
      </c>
      <c r="I161" s="26">
        <v>1</v>
      </c>
      <c r="J161" s="10">
        <f>($J$4*(IF(H161=1,5,IF(H161=2,3,IF(H161=3,1.8,IF(H161=5,1.08,IF(H161=9,0.75,IF(H161=17,0.53,IF(H161=33,0.37,IF(H161&gt;=65,0.26,0))))))))))+(I161*1*$J$4)</f>
        <v>4.16</v>
      </c>
      <c r="K161" s="40">
        <v>5</v>
      </c>
      <c r="L161" s="41">
        <v>0</v>
      </c>
      <c r="M161" s="21">
        <f>($M$4*(IF(K161=1,5,IF(K161=2,3,IF(K161=3,1.8,IF(K161=5,1.08,IF(K161=9,0.75,IF(K161=17,0.53,IF(K161=33,0.37,IF(K161&gt;=65,0.26,0))))))))))+(L161*1*$M$4)</f>
        <v>2.16</v>
      </c>
      <c r="N161" s="25"/>
      <c r="O161" s="26"/>
      <c r="P161" s="10">
        <f>($P$4*(IF(N161=1,5,IF(N161=2,3,IF(N161=3,1.8,IF(N161=5,1.08,IF(N161=9,0.75,IF(N161=17,0.53,IF(N161=33,0.37,IF(N161&gt;=65,0.26,0))))))))))+(O161*1*$P$4)</f>
        <v>0</v>
      </c>
      <c r="Q161" s="40"/>
      <c r="R161" s="41"/>
      <c r="S161" s="21">
        <f>($S$4*(IF(Q161=1,5,IF(Q161=2,3,IF(Q161=3,1.8,IF(Q161=5,1.08,IF(Q161=9,0.75,IF(Q161=17,0.53,IF(Q161=33,0.37,IF(Q161&gt;=65,0.26,0))))))))))+(R161*1*$S$4)</f>
        <v>0</v>
      </c>
      <c r="T161" s="25"/>
      <c r="U161" s="26"/>
      <c r="V161" s="10">
        <f>($V$4*(IF(T161=1,5,IF(T161=2,3,IF(T161=3,1.8,IF(T161=5,1.08,IF(T161=9,0.75,IF(T161=17,0.53,IF(T161=33,0.37,IF(T161&gt;=65,0.26,0))))))))))+(U161*1*$V$4)</f>
        <v>0</v>
      </c>
      <c r="W161" s="40"/>
      <c r="X161" s="41"/>
      <c r="Y161" s="21">
        <f>($Y$4*(IF(W161=1,5,IF(W161=2,3,IF(W161=3,1.8,IF(W161=5,1.08,IF(W161=9,0.75,IF(W161=17,0.53,IF(W161=33,0.37,IF(W161&gt;=65,0.26,0))))))))))+(X161*1*$Y$4)</f>
        <v>0</v>
      </c>
      <c r="Z161" s="25"/>
      <c r="AA161" s="26"/>
      <c r="AB161" s="10">
        <f>($AB$4*(IF(Z161=1,5,IF(Z161=2,3,IF(Z161=3,1.8,IF(Z161=5,1.08,IF(Z161=9,0.75,IF(Z161=17,0.53,IF(Z161=33,0.37,IF(Z161&gt;=65,0.26,0))))))))))+(AA161*1*$AB$4)</f>
        <v>0</v>
      </c>
      <c r="AC161" s="40">
        <v>9</v>
      </c>
      <c r="AD161" s="41">
        <v>0</v>
      </c>
      <c r="AE161" s="21">
        <f>($AE$4*(IF(AC161=1,5,IF(AC161=2,3,IF(AC161=3,1.8,IF(AC161=5,1.08,IF(AC161=9,0.75,IF(AC161=17,0.53,IF(AC161=33,0.37,IF(AC161&gt;=65,0.26,0))))))))))+(AD161*1*$AE$4)</f>
        <v>3</v>
      </c>
      <c r="AF161" s="25"/>
      <c r="AG161" s="26"/>
      <c r="AH161" s="10">
        <f>($AH$4*(IF(AF161=1,5,IF(AF161=2,3,IF(AF161=3,1.8,IF(AF161=5,1.08,IF(AF161=9,0.75,IF(AF161=17,0.53,IF(AF161=33,0.37,IF(AF161&gt;=65,0.26,0))))))))))+(AG161*1*$AH$4)</f>
        <v>0</v>
      </c>
      <c r="AI161" s="40"/>
      <c r="AJ161" s="41"/>
      <c r="AK161" s="21">
        <f>($AK$4*(IF(AI161=1,5,IF(AI161=2,3,IF(AI161=3,1.8,IF(AI161=5,1.08,IF(AI161=9,0.75,IF(AI161=17,0.53,IF(AI161=33,0.37,IF(AI161&gt;=65,0.26,0))))))))))+(AJ161*1*$AK$4)</f>
        <v>0</v>
      </c>
      <c r="AL161" s="25"/>
      <c r="AM161" s="26"/>
      <c r="AN161" s="10">
        <f>($AN$4*(IF(AL161=1,5,IF(AL161=2,3,IF(AL161=3,1.8,IF(AL161=5,1.08,IF(AL161=9,0.75,IF(AL161=17,0.53,IF(AL161=33,0.37,IF(AL161&gt;=65,0.26,0))))))))))+(AM161*1*$AN$4)</f>
        <v>0</v>
      </c>
      <c r="AO161" s="24">
        <f>J161+G161+M161+P161+Y161+S161+AB161+V161+AE161+AH161+AK161+AN161</f>
        <v>9.7360000000000007</v>
      </c>
      <c r="AP161" s="57">
        <f>J161+M161+S161+AB161+AK161+AN161</f>
        <v>6.32</v>
      </c>
      <c r="AQ161" s="58" t="str">
        <f>IF(AP161&gt;=60,"TAK","NIE")</f>
        <v>NIE</v>
      </c>
    </row>
    <row r="162" spans="1:43" x14ac:dyDescent="0.15">
      <c r="A162" s="12">
        <v>157</v>
      </c>
      <c r="B162" s="13" t="s">
        <v>150</v>
      </c>
      <c r="C162" s="13" t="s">
        <v>97</v>
      </c>
      <c r="D162" s="34">
        <v>2002</v>
      </c>
      <c r="E162" s="14">
        <v>-59</v>
      </c>
      <c r="F162" s="14" t="s">
        <v>21</v>
      </c>
      <c r="G162" s="21">
        <v>1.21</v>
      </c>
      <c r="H162" s="25"/>
      <c r="I162" s="26"/>
      <c r="J162" s="10">
        <f>($J$4*(IF(H162=1,5,IF(H162=2,3,IF(H162=3,1.8,IF(H162=5,1.08,IF(H162=9,0.75,IF(H162=17,0.53,IF(H162=33,0.37,IF(H162&gt;=65,0.26,0))))))))))+(I162*1*$J$4)</f>
        <v>0</v>
      </c>
      <c r="K162" s="40"/>
      <c r="L162" s="41"/>
      <c r="M162" s="21">
        <f>($M$4*(IF(K162=1,5,IF(K162=2,3,IF(K162=3,1.8,IF(K162=5,1.08,IF(K162=9,0.75,IF(K162=17,0.53,IF(K162=33,0.37,IF(K162&gt;=65,0.26,0))))))))))+(L162*1*$M$4)</f>
        <v>0</v>
      </c>
      <c r="N162" s="25"/>
      <c r="O162" s="26"/>
      <c r="P162" s="10">
        <f>($P$4*(IF(N162=1,5,IF(N162=2,3,IF(N162=3,1.8,IF(N162=5,1.08,IF(N162=9,0.75,IF(N162=17,0.53,IF(N162=33,0.37,IF(N162&gt;=65,0.26,0))))))))))+(O162*1*$P$4)</f>
        <v>0</v>
      </c>
      <c r="Q162" s="40"/>
      <c r="R162" s="41"/>
      <c r="S162" s="21">
        <f>($S$4*(IF(Q162=1,5,IF(Q162=2,3,IF(Q162=3,1.8,IF(Q162=5,1.08,IF(Q162=9,0.75,IF(Q162=17,0.53,IF(Q162=33,0.37,IF(Q162&gt;=65,0.26,0))))))))))+(R162*1*$S$4)</f>
        <v>0</v>
      </c>
      <c r="T162" s="25"/>
      <c r="U162" s="26"/>
      <c r="V162" s="10">
        <f>($V$4*(IF(T162=1,5,IF(T162=2,3,IF(T162=3,1.8,IF(T162=5,1.08,IF(T162=9,0.75,IF(T162=17,0.53,IF(T162=33,0.37,IF(T162&gt;=65,0.26,0))))))))))+(U162*1*$V$4)</f>
        <v>0</v>
      </c>
      <c r="W162" s="40"/>
      <c r="X162" s="41"/>
      <c r="Y162" s="21">
        <f>($Y$4*(IF(W162=1,5,IF(W162=2,3,IF(W162=3,1.8,IF(W162=5,1.08,IF(W162=9,0.75,IF(W162=17,0.53,IF(W162=33,0.37,IF(W162&gt;=65,0.26,0))))))))))+(X162*1*$Y$4)</f>
        <v>0</v>
      </c>
      <c r="Z162" s="25"/>
      <c r="AA162" s="26"/>
      <c r="AB162" s="10">
        <f>($AB$4*(IF(Z162=1,5,IF(Z162=2,3,IF(Z162=3,1.8,IF(Z162=5,1.08,IF(Z162=9,0.75,IF(Z162=17,0.53,IF(Z162=33,0.37,IF(Z162&gt;=65,0.26,0))))))))))+(AA162*1*$AB$4)</f>
        <v>0</v>
      </c>
      <c r="AC162" s="40">
        <v>5</v>
      </c>
      <c r="AD162" s="41">
        <v>1</v>
      </c>
      <c r="AE162" s="21">
        <f>($AE$4*(IF(AC162=1,5,IF(AC162=2,3,IF(AC162=3,1.8,IF(AC162=5,1.08,IF(AC162=9,0.75,IF(AC162=17,0.53,IF(AC162=33,0.37,IF(AC162&gt;=65,0.26,0))))))))))+(AD162*1*$AE$4)</f>
        <v>8.32</v>
      </c>
      <c r="AF162" s="25"/>
      <c r="AG162" s="26"/>
      <c r="AH162" s="10">
        <f>($AH$4*(IF(AF162=1,5,IF(AF162=2,3,IF(AF162=3,1.8,IF(AF162=5,1.08,IF(AF162=9,0.75,IF(AF162=17,0.53,IF(AF162=33,0.37,IF(AF162&gt;=65,0.26,0))))))))))+(AG162*1*$AH$4)</f>
        <v>0</v>
      </c>
      <c r="AI162" s="40"/>
      <c r="AJ162" s="41"/>
      <c r="AK162" s="21">
        <f>($AK$4*(IF(AI162=1,5,IF(AI162=2,3,IF(AI162=3,1.8,IF(AI162=5,1.08,IF(AI162=9,0.75,IF(AI162=17,0.53,IF(AI162=33,0.37,IF(AI162&gt;=65,0.26,0))))))))))+(AJ162*1*$AK$4)</f>
        <v>0</v>
      </c>
      <c r="AL162" s="25"/>
      <c r="AM162" s="26"/>
      <c r="AN162" s="10">
        <f>($AN$4*(IF(AL162=1,5,IF(AL162=2,3,IF(AL162=3,1.8,IF(AL162=5,1.08,IF(AL162=9,0.75,IF(AL162=17,0.53,IF(AL162=33,0.37,IF(AL162&gt;=65,0.26,0))))))))))+(AM162*1*$AN$4)</f>
        <v>0</v>
      </c>
      <c r="AO162" s="24">
        <f>J162+G162+M162+P162+Y162+S162+AB162+V162+AE162+AH162+AK162+AN162</f>
        <v>9.5300000000000011</v>
      </c>
      <c r="AP162" s="57">
        <f>J162+M162+S162+AB162+AK162+AN162</f>
        <v>0</v>
      </c>
      <c r="AQ162" s="58" t="str">
        <f>IF(AP162&gt;=60,"TAK","NIE")</f>
        <v>NIE</v>
      </c>
    </row>
    <row r="163" spans="1:43" x14ac:dyDescent="0.15">
      <c r="A163" s="12">
        <v>158</v>
      </c>
      <c r="B163" s="12" t="s">
        <v>513</v>
      </c>
      <c r="C163" s="12" t="s">
        <v>80</v>
      </c>
      <c r="D163" s="14">
        <v>2003</v>
      </c>
      <c r="E163" s="14">
        <v>-59</v>
      </c>
      <c r="F163" s="14" t="s">
        <v>22</v>
      </c>
      <c r="G163" s="21">
        <v>0</v>
      </c>
      <c r="H163" s="26"/>
      <c r="I163" s="26"/>
      <c r="J163" s="10">
        <f>($J$4*(IF(H163=1,5,IF(H163=2,3,IF(H163=3,1.8,IF(H163=5,1.08,IF(H163=9,0.75,IF(H163=17,0.53,IF(H163=33,0.37,IF(H163&gt;=65,0.26,0))))))))))+(I163*1*$J$4)</f>
        <v>0</v>
      </c>
      <c r="K163" s="41"/>
      <c r="L163" s="41"/>
      <c r="M163" s="21">
        <f>($M$4*(IF(K163=1,5,IF(K163=2,3,IF(K163=3,1.8,IF(K163=5,1.08,IF(K163=9,0.75,IF(K163=17,0.53,IF(K163=33,0.37,IF(K163&gt;=65,0.26,0))))))))))+(L163*1*$M$4)</f>
        <v>0</v>
      </c>
      <c r="N163" s="26"/>
      <c r="O163" s="26"/>
      <c r="P163" s="10">
        <f>($P$4*(IF(N163=1,5,IF(N163=2,3,IF(N163=3,1.8,IF(N163=5,1.08,IF(N163=9,0.75,IF(N163=17,0.53,IF(N163=33,0.37,IF(N163&gt;=65,0.26,0))))))))))+(O163*1*$P$4)</f>
        <v>0</v>
      </c>
      <c r="Q163" s="41"/>
      <c r="R163" s="41"/>
      <c r="S163" s="21">
        <f>($S$4*(IF(Q163=1,5,IF(Q163=2,3,IF(Q163=3,1.8,IF(Q163=5,1.08,IF(Q163=9,0.75,IF(Q163=17,0.53,IF(Q163=33,0.37,IF(Q163&gt;=65,0.26,0))))))))))+(R163*1*$S$4)</f>
        <v>0</v>
      </c>
      <c r="T163" s="26"/>
      <c r="U163" s="26"/>
      <c r="V163" s="10">
        <f>($V$4*(IF(T163=1,5,IF(T163=2,3,IF(T163=3,1.8,IF(T163=5,1.08,IF(T163=9,0.75,IF(T163=17,0.53,IF(T163=33,0.37,IF(T163&gt;=65,0.26,0))))))))))+(U163*1*$V$4)</f>
        <v>0</v>
      </c>
      <c r="W163" s="41"/>
      <c r="X163" s="41"/>
      <c r="Y163" s="21">
        <f>($Y$4*(IF(W163=1,5,IF(W163=2,3,IF(W163=3,1.8,IF(W163=5,1.08,IF(W163=9,0.75,IF(W163=17,0.53,IF(W163=33,0.37,IF(W163&gt;=65,0.26,0))))))))))+(X163*1*$Y$4)</f>
        <v>0</v>
      </c>
      <c r="Z163" s="26">
        <v>5</v>
      </c>
      <c r="AA163" s="26">
        <v>0</v>
      </c>
      <c r="AB163" s="10">
        <f>($AB$4*(IF(Z163=1,5,IF(Z163=2,3,IF(Z163=3,1.8,IF(Z163=5,1.08,IF(Z163=9,0.75,IF(Z163=17,0.53,IF(Z163=33,0.37,IF(Z163&gt;=65,0.26,0))))))))))+(AA163*1*$AB$4)</f>
        <v>1.08</v>
      </c>
      <c r="AC163" s="41">
        <v>5</v>
      </c>
      <c r="AD163" s="41">
        <v>1</v>
      </c>
      <c r="AE163" s="21">
        <f>($AE$4*(IF(AC163=1,5,IF(AC163=2,3,IF(AC163=3,1.8,IF(AC163=5,1.08,IF(AC163=9,0.75,IF(AC163=17,0.53,IF(AC163=33,0.37,IF(AC163&gt;=65,0.26,0))))))))))+(AD163*1*$AE$4)</f>
        <v>8.32</v>
      </c>
      <c r="AF163" s="26"/>
      <c r="AG163" s="26"/>
      <c r="AH163" s="10">
        <f>($AH$4*(IF(AF163=1,5,IF(AF163=2,3,IF(AF163=3,1.8,IF(AF163=5,1.08,IF(AF163=9,0.75,IF(AF163=17,0.53,IF(AF163=33,0.37,IF(AF163&gt;=65,0.26,0))))))))))+(AG163*1*$AH$4)</f>
        <v>0</v>
      </c>
      <c r="AI163" s="41"/>
      <c r="AJ163" s="41"/>
      <c r="AK163" s="21">
        <f>($AK$4*(IF(AI163=1,5,IF(AI163=2,3,IF(AI163=3,1.8,IF(AI163=5,1.08,IF(AI163=9,0.75,IF(AI163=17,0.53,IF(AI163=33,0.37,IF(AI163&gt;=65,0.26,0))))))))))+(AJ163*1*$AK$4)</f>
        <v>0</v>
      </c>
      <c r="AL163" s="26"/>
      <c r="AM163" s="26"/>
      <c r="AN163" s="10">
        <f>($AN$4*(IF(AL163=1,5,IF(AL163=2,3,IF(AL163=3,1.8,IF(AL163=5,1.08,IF(AL163=9,0.75,IF(AL163=17,0.53,IF(AL163=33,0.37,IF(AL163&gt;=65,0.26,0))))))))))+(AM163*1*$AN$4)</f>
        <v>0</v>
      </c>
      <c r="AO163" s="24">
        <f>J163+G163+M163+P163+Y163+S163+AB163+V163+AE163+AH163+AK163+AN163</f>
        <v>9.4</v>
      </c>
      <c r="AP163" s="57">
        <f>J163+M163+S163+AB163+AK163+AN163</f>
        <v>1.08</v>
      </c>
      <c r="AQ163" s="58" t="str">
        <f>IF(AP163&gt;=60,"TAK","NIE")</f>
        <v>NIE</v>
      </c>
    </row>
    <row r="164" spans="1:43" x14ac:dyDescent="0.15">
      <c r="A164" s="12">
        <v>159</v>
      </c>
      <c r="B164" s="13" t="s">
        <v>511</v>
      </c>
      <c r="C164" s="13" t="s">
        <v>79</v>
      </c>
      <c r="D164" s="34">
        <v>2002</v>
      </c>
      <c r="E164" s="14">
        <v>-52</v>
      </c>
      <c r="F164" s="14" t="s">
        <v>22</v>
      </c>
      <c r="G164" s="21">
        <v>0</v>
      </c>
      <c r="H164" s="25"/>
      <c r="I164" s="26"/>
      <c r="J164" s="10">
        <f>($J$4*(IF(H164=1,5,IF(H164=2,3,IF(H164=3,1.8,IF(H164=5,1.08,IF(H164=9,0.75,IF(H164=17,0.53,IF(H164=33,0.37,IF(H164&gt;=65,0.26,0))))))))))+(I164*1*$J$4)</f>
        <v>0</v>
      </c>
      <c r="K164" s="40"/>
      <c r="L164" s="41"/>
      <c r="M164" s="21">
        <f>($M$4*(IF(K164=1,5,IF(K164=2,3,IF(K164=3,1.8,IF(K164=5,1.08,IF(K164=9,0.75,IF(K164=17,0.53,IF(K164=33,0.37,IF(K164&gt;=65,0.26,0))))))))))+(L164*1*$M$4)</f>
        <v>0</v>
      </c>
      <c r="N164" s="25"/>
      <c r="O164" s="26"/>
      <c r="P164" s="10">
        <f>($P$4*(IF(N164=1,5,IF(N164=2,3,IF(N164=3,1.8,IF(N164=5,1.08,IF(N164=9,0.75,IF(N164=17,0.53,IF(N164=33,0.37,IF(N164&gt;=65,0.26,0))))))))))+(O164*1*$P$4)</f>
        <v>0</v>
      </c>
      <c r="Q164" s="40"/>
      <c r="R164" s="41"/>
      <c r="S164" s="21">
        <f>($S$4*(IF(Q164=1,5,IF(Q164=2,3,IF(Q164=3,1.8,IF(Q164=5,1.08,IF(Q164=9,0.75,IF(Q164=17,0.53,IF(Q164=33,0.37,IF(Q164&gt;=65,0.26,0))))))))))+(R164*1*$S$4)</f>
        <v>0</v>
      </c>
      <c r="T164" s="25"/>
      <c r="U164" s="26"/>
      <c r="V164" s="10">
        <f>($V$4*(IF(T164=1,5,IF(T164=2,3,IF(T164=3,1.8,IF(T164=5,1.08,IF(T164=9,0.75,IF(T164=17,0.53,IF(T164=33,0.37,IF(T164&gt;=65,0.26,0))))))))))+(U164*1*$V$4)</f>
        <v>0</v>
      </c>
      <c r="W164" s="40"/>
      <c r="X164" s="41"/>
      <c r="Y164" s="21">
        <f>($Y$4*(IF(W164=1,5,IF(W164=2,3,IF(W164=3,1.8,IF(W164=5,1.08,IF(W164=9,0.75,IF(W164=17,0.53,IF(W164=33,0.37,IF(W164&gt;=65,0.26,0))))))))))+(X164*1*$Y$4)</f>
        <v>0</v>
      </c>
      <c r="Z164" s="25">
        <v>5</v>
      </c>
      <c r="AA164" s="26">
        <v>0</v>
      </c>
      <c r="AB164" s="10">
        <f>($AB$4*(IF(Z164=1,5,IF(Z164=2,3,IF(Z164=3,1.8,IF(Z164=5,1.08,IF(Z164=9,0.75,IF(Z164=17,0.53,IF(Z164=33,0.37,IF(Z164&gt;=65,0.26,0))))))))))+(AA164*1*$AB$4)</f>
        <v>1.08</v>
      </c>
      <c r="AC164" s="40">
        <v>5</v>
      </c>
      <c r="AD164" s="41">
        <v>1</v>
      </c>
      <c r="AE164" s="21">
        <f>($AE$4*(IF(AC164=1,5,IF(AC164=2,3,IF(AC164=3,1.8,IF(AC164=5,1.08,IF(AC164=9,0.75,IF(AC164=17,0.53,IF(AC164=33,0.37,IF(AC164&gt;=65,0.26,0))))))))))+(AD164*1*$AE$4)</f>
        <v>8.32</v>
      </c>
      <c r="AF164" s="25"/>
      <c r="AG164" s="26"/>
      <c r="AH164" s="10">
        <f>($AH$4*(IF(AF164=1,5,IF(AF164=2,3,IF(AF164=3,1.8,IF(AF164=5,1.08,IF(AF164=9,0.75,IF(AF164=17,0.53,IF(AF164=33,0.37,IF(AF164&gt;=65,0.26,0))))))))))+(AG164*1*$AH$4)</f>
        <v>0</v>
      </c>
      <c r="AI164" s="40"/>
      <c r="AJ164" s="41"/>
      <c r="AK164" s="21">
        <f>($AK$4*(IF(AI164=1,5,IF(AI164=2,3,IF(AI164=3,1.8,IF(AI164=5,1.08,IF(AI164=9,0.75,IF(AI164=17,0.53,IF(AI164=33,0.37,IF(AI164&gt;=65,0.26,0))))))))))+(AJ164*1*$AK$4)</f>
        <v>0</v>
      </c>
      <c r="AL164" s="25"/>
      <c r="AM164" s="26"/>
      <c r="AN164" s="10">
        <f>($AN$4*(IF(AL164=1,5,IF(AL164=2,3,IF(AL164=3,1.8,IF(AL164=5,1.08,IF(AL164=9,0.75,IF(AL164=17,0.53,IF(AL164=33,0.37,IF(AL164&gt;=65,0.26,0))))))))))+(AM164*1*$AN$4)</f>
        <v>0</v>
      </c>
      <c r="AO164" s="24">
        <f>J164+G164+M164+P164+Y164+S164+AB164+V164+AE164+AH164+AK164+AN164</f>
        <v>9.4</v>
      </c>
      <c r="AP164" s="57">
        <f>J164+M164+S164+AB164+AK164+AN164</f>
        <v>1.08</v>
      </c>
      <c r="AQ164" s="58" t="str">
        <f>IF(AP164&gt;=60,"TAK","NIE")</f>
        <v>NIE</v>
      </c>
    </row>
    <row r="165" spans="1:43" x14ac:dyDescent="0.15">
      <c r="A165" s="12">
        <v>160</v>
      </c>
      <c r="B165" s="13" t="s">
        <v>195</v>
      </c>
      <c r="C165" s="13" t="s">
        <v>67</v>
      </c>
      <c r="D165" s="34">
        <v>2002</v>
      </c>
      <c r="E165" s="14">
        <v>-78</v>
      </c>
      <c r="F165" s="15" t="s">
        <v>21</v>
      </c>
      <c r="G165" s="21">
        <v>1.3560000000000001</v>
      </c>
      <c r="H165" s="25">
        <v>2</v>
      </c>
      <c r="I165" s="26">
        <v>1</v>
      </c>
      <c r="J165" s="10">
        <f>($J$4*(IF(H165=1,5,IF(H165=2,3,IF(H165=3,1.8,IF(H165=5,1.08,IF(H165=9,0.75,IF(H165=17,0.53,IF(H165=33,0.37,IF(H165&gt;=65,0.26,0))))))))))+(I165*1*$J$4)</f>
        <v>8</v>
      </c>
      <c r="K165" s="40"/>
      <c r="L165" s="41"/>
      <c r="M165" s="21">
        <f>($M$4*(IF(K165=1,5,IF(K165=2,3,IF(K165=3,1.8,IF(K165=5,1.08,IF(K165=9,0.75,IF(K165=17,0.53,IF(K165=33,0.37,IF(K165&gt;=65,0.26,0))))))))))+(L165*1*$M$4)</f>
        <v>0</v>
      </c>
      <c r="N165" s="25"/>
      <c r="O165" s="26"/>
      <c r="P165" s="10">
        <f>($P$4*(IF(N165=1,5,IF(N165=2,3,IF(N165=3,1.8,IF(N165=5,1.08,IF(N165=9,0.75,IF(N165=17,0.53,IF(N165=33,0.37,IF(N165&gt;=65,0.26,0))))))))))+(O165*1*$P$4)</f>
        <v>0</v>
      </c>
      <c r="Q165" s="40"/>
      <c r="R165" s="41"/>
      <c r="S165" s="21">
        <f>($S$4*(IF(Q165=1,5,IF(Q165=2,3,IF(Q165=3,1.8,IF(Q165=5,1.08,IF(Q165=9,0.75,IF(Q165=17,0.53,IF(Q165=33,0.37,IF(Q165&gt;=65,0.26,0))))))))))+(R165*1*$S$4)</f>
        <v>0</v>
      </c>
      <c r="T165" s="25"/>
      <c r="U165" s="26"/>
      <c r="V165" s="10">
        <f>($V$4*(IF(T165=1,5,IF(T165=2,3,IF(T165=3,1.8,IF(T165=5,1.08,IF(T165=9,0.75,IF(T165=17,0.53,IF(T165=33,0.37,IF(T165&gt;=65,0.26,0))))))))))+(U165*1*$V$4)</f>
        <v>0</v>
      </c>
      <c r="W165" s="40"/>
      <c r="X165" s="41"/>
      <c r="Y165" s="21">
        <f>($Y$4*(IF(W165=1,5,IF(W165=2,3,IF(W165=3,1.8,IF(W165=5,1.08,IF(W165=9,0.75,IF(W165=17,0.53,IF(W165=33,0.37,IF(W165&gt;=65,0.26,0))))))))))+(X165*1*$Y$4)</f>
        <v>0</v>
      </c>
      <c r="Z165" s="25"/>
      <c r="AA165" s="26"/>
      <c r="AB165" s="10">
        <f>($AB$4*(IF(Z165=1,5,IF(Z165=2,3,IF(Z165=3,1.8,IF(Z165=5,1.08,IF(Z165=9,0.75,IF(Z165=17,0.53,IF(Z165=33,0.37,IF(Z165&gt;=65,0.26,0))))))))))+(AA165*1*$AB$4)</f>
        <v>0</v>
      </c>
      <c r="AC165" s="40"/>
      <c r="AD165" s="41"/>
      <c r="AE165" s="21">
        <f>($AE$4*(IF(AC165=1,5,IF(AC165=2,3,IF(AC165=3,1.8,IF(AC165=5,1.08,IF(AC165=9,0.75,IF(AC165=17,0.53,IF(AC165=33,0.37,IF(AC165&gt;=65,0.26,0))))))))))+(AD165*1*$AE$4)</f>
        <v>0</v>
      </c>
      <c r="AF165" s="25"/>
      <c r="AG165" s="26"/>
      <c r="AH165" s="10">
        <f>($AH$4*(IF(AF165=1,5,IF(AF165=2,3,IF(AF165=3,1.8,IF(AF165=5,1.08,IF(AF165=9,0.75,IF(AF165=17,0.53,IF(AF165=33,0.37,IF(AF165&gt;=65,0.26,0))))))))))+(AG165*1*$AH$4)</f>
        <v>0</v>
      </c>
      <c r="AI165" s="40"/>
      <c r="AJ165" s="41"/>
      <c r="AK165" s="21">
        <f>($AK$4*(IF(AI165=1,5,IF(AI165=2,3,IF(AI165=3,1.8,IF(AI165=5,1.08,IF(AI165=9,0.75,IF(AI165=17,0.53,IF(AI165=33,0.37,IF(AI165&gt;=65,0.26,0))))))))))+(AJ165*1*$AK$4)</f>
        <v>0</v>
      </c>
      <c r="AL165" s="25"/>
      <c r="AM165" s="26"/>
      <c r="AN165" s="10">
        <f>($AN$4*(IF(AL165=1,5,IF(AL165=2,3,IF(AL165=3,1.8,IF(AL165=5,1.08,IF(AL165=9,0.75,IF(AL165=17,0.53,IF(AL165=33,0.37,IF(AL165&gt;=65,0.26,0))))))))))+(AM165*1*$AN$4)</f>
        <v>0</v>
      </c>
      <c r="AO165" s="24">
        <f>J165+G165+M165+P165+Y165+S165+AB165+V165+AE165+AH165+AK165+AN165</f>
        <v>9.3559999999999999</v>
      </c>
      <c r="AP165" s="57">
        <f>J165+M165+S165+AB165+AK165+AN165</f>
        <v>8</v>
      </c>
      <c r="AQ165" s="58" t="str">
        <f>IF(AP165&gt;=60,"TAK","NIE")</f>
        <v>NIE</v>
      </c>
    </row>
    <row r="166" spans="1:43" x14ac:dyDescent="0.15">
      <c r="A166" s="12">
        <v>161</v>
      </c>
      <c r="B166" s="13" t="s">
        <v>284</v>
      </c>
      <c r="C166" s="13" t="s">
        <v>70</v>
      </c>
      <c r="D166" s="34">
        <v>2002</v>
      </c>
      <c r="E166" s="14">
        <v>-52</v>
      </c>
      <c r="F166" s="14" t="s">
        <v>22</v>
      </c>
      <c r="G166" s="21">
        <v>0.21200000000000002</v>
      </c>
      <c r="H166" s="25"/>
      <c r="I166" s="26"/>
      <c r="J166" s="10">
        <f>($J$4*(IF(H166=1,5,IF(H166=2,3,IF(H166=3,1.8,IF(H166=5,1.08,IF(H166=9,0.75,IF(H166=17,0.53,IF(H166=33,0.37,IF(H166&gt;=65,0.26,0))))))))))+(I166*1*$J$4)</f>
        <v>0</v>
      </c>
      <c r="K166" s="40">
        <v>3</v>
      </c>
      <c r="L166" s="41">
        <v>2</v>
      </c>
      <c r="M166" s="21">
        <f>($M$4*(IF(K166=1,5,IF(K166=2,3,IF(K166=3,1.8,IF(K166=5,1.08,IF(K166=9,0.75,IF(K166=17,0.53,IF(K166=33,0.37,IF(K166&gt;=65,0.26,0))))))))))+(L166*1*$M$4)</f>
        <v>7.6</v>
      </c>
      <c r="N166" s="25">
        <v>33</v>
      </c>
      <c r="O166" s="26">
        <v>0</v>
      </c>
      <c r="P166" s="10">
        <f>($P$4*(IF(N166=1,5,IF(N166=2,3,IF(N166=3,1.8,IF(N166=5,1.08,IF(N166=9,0.75,IF(N166=17,0.53,IF(N166=33,0.37,IF(N166&gt;=65,0.26,0))))))))))+(O166*1*$P$4)</f>
        <v>1.48</v>
      </c>
      <c r="Q166" s="40"/>
      <c r="R166" s="41"/>
      <c r="S166" s="21">
        <f>($S$4*(IF(Q166=1,5,IF(Q166=2,3,IF(Q166=3,1.8,IF(Q166=5,1.08,IF(Q166=9,0.75,IF(Q166=17,0.53,IF(Q166=33,0.37,IF(Q166&gt;=65,0.26,0))))))))))+(R166*1*$S$4)</f>
        <v>0</v>
      </c>
      <c r="T166" s="25"/>
      <c r="U166" s="26"/>
      <c r="V166" s="10">
        <f>($V$4*(IF(T166=1,5,IF(T166=2,3,IF(T166=3,1.8,IF(T166=5,1.08,IF(T166=9,0.75,IF(T166=17,0.53,IF(T166=33,0.37,IF(T166&gt;=65,0.26,0))))))))))+(U166*1*$V$4)</f>
        <v>0</v>
      </c>
      <c r="W166" s="40"/>
      <c r="X166" s="41"/>
      <c r="Y166" s="21">
        <f>($Y$4*(IF(W166=1,5,IF(W166=2,3,IF(W166=3,1.8,IF(W166=5,1.08,IF(W166=9,0.75,IF(W166=17,0.53,IF(W166=33,0.37,IF(W166&gt;=65,0.26,0))))))))))+(X166*1*$Y$4)</f>
        <v>0</v>
      </c>
      <c r="Z166" s="25"/>
      <c r="AA166" s="26"/>
      <c r="AB166" s="10">
        <f>($AB$4*(IF(Z166=1,5,IF(Z166=2,3,IF(Z166=3,1.8,IF(Z166=5,1.08,IF(Z166=9,0.75,IF(Z166=17,0.53,IF(Z166=33,0.37,IF(Z166&gt;=65,0.26,0))))))))))+(AA166*1*$AB$4)</f>
        <v>0</v>
      </c>
      <c r="AC166" s="40"/>
      <c r="AD166" s="41"/>
      <c r="AE166" s="21">
        <f>($AE$4*(IF(AC166=1,5,IF(AC166=2,3,IF(AC166=3,1.8,IF(AC166=5,1.08,IF(AC166=9,0.75,IF(AC166=17,0.53,IF(AC166=33,0.37,IF(AC166&gt;=65,0.26,0))))))))))+(AD166*1*$AE$4)</f>
        <v>0</v>
      </c>
      <c r="AF166" s="25"/>
      <c r="AG166" s="26"/>
      <c r="AH166" s="10">
        <f>($AH$4*(IF(AF166=1,5,IF(AF166=2,3,IF(AF166=3,1.8,IF(AF166=5,1.08,IF(AF166=9,0.75,IF(AF166=17,0.53,IF(AF166=33,0.37,IF(AF166&gt;=65,0.26,0))))))))))+(AG166*1*$AH$4)</f>
        <v>0</v>
      </c>
      <c r="AI166" s="40"/>
      <c r="AJ166" s="41"/>
      <c r="AK166" s="21">
        <f>($AK$4*(IF(AI166=1,5,IF(AI166=2,3,IF(AI166=3,1.8,IF(AI166=5,1.08,IF(AI166=9,0.75,IF(AI166=17,0.53,IF(AI166=33,0.37,IF(AI166&gt;=65,0.26,0))))))))))+(AJ166*1*$AK$4)</f>
        <v>0</v>
      </c>
      <c r="AL166" s="25"/>
      <c r="AM166" s="26"/>
      <c r="AN166" s="10">
        <f>($AN$4*(IF(AL166=1,5,IF(AL166=2,3,IF(AL166=3,1.8,IF(AL166=5,1.08,IF(AL166=9,0.75,IF(AL166=17,0.53,IF(AL166=33,0.37,IF(AL166&gt;=65,0.26,0))))))))))+(AM166*1*$AN$4)</f>
        <v>0</v>
      </c>
      <c r="AO166" s="24">
        <f>J166+G166+M166+P166+Y166+S166+AB166+V166+AE166+AH166+AK166+AN166</f>
        <v>9.2919999999999998</v>
      </c>
      <c r="AP166" s="57">
        <f>J166+M166+S166+AB166+AK166+AN166</f>
        <v>7.6</v>
      </c>
      <c r="AQ166" s="58" t="str">
        <f>IF(AP166&gt;=60,"TAK","NIE")</f>
        <v>NIE</v>
      </c>
    </row>
    <row r="167" spans="1:43" x14ac:dyDescent="0.15">
      <c r="A167" s="12">
        <v>162</v>
      </c>
      <c r="B167" s="12" t="s">
        <v>380</v>
      </c>
      <c r="C167" s="12" t="s">
        <v>112</v>
      </c>
      <c r="D167" s="14">
        <v>2002</v>
      </c>
      <c r="E167" s="14">
        <v>-52</v>
      </c>
      <c r="F167" s="14" t="s">
        <v>22</v>
      </c>
      <c r="G167" s="21">
        <v>0</v>
      </c>
      <c r="H167" s="26">
        <v>5</v>
      </c>
      <c r="I167" s="26">
        <v>0</v>
      </c>
      <c r="J167" s="10">
        <f>($J$4*(IF(H167=1,5,IF(H167=2,3,IF(H167=3,1.8,IF(H167=5,1.08,IF(H167=9,0.75,IF(H167=17,0.53,IF(H167=33,0.37,IF(H167&gt;=65,0.26,0))))))))))+(I167*1*$J$4)</f>
        <v>2.16</v>
      </c>
      <c r="K167" s="41">
        <v>9</v>
      </c>
      <c r="L167" s="41">
        <v>0</v>
      </c>
      <c r="M167" s="21">
        <f>($M$4*(IF(K167=1,5,IF(K167=2,3,IF(K167=3,1.8,IF(K167=5,1.08,IF(K167=9,0.75,IF(K167=17,0.53,IF(K167=33,0.37,IF(K167&gt;=65,0.26,0))))))))))+(L167*1*$M$4)</f>
        <v>1.5</v>
      </c>
      <c r="N167" s="26"/>
      <c r="O167" s="26"/>
      <c r="P167" s="10">
        <f>($P$4*(IF(N167=1,5,IF(N167=2,3,IF(N167=3,1.8,IF(N167=5,1.08,IF(N167=9,0.75,IF(N167=17,0.53,IF(N167=33,0.37,IF(N167&gt;=65,0.26,0))))))))))+(O167*1*$P$4)</f>
        <v>0</v>
      </c>
      <c r="Q167" s="41"/>
      <c r="R167" s="41"/>
      <c r="S167" s="21">
        <f>($S$4*(IF(Q167=1,5,IF(Q167=2,3,IF(Q167=3,1.8,IF(Q167=5,1.08,IF(Q167=9,0.75,IF(Q167=17,0.53,IF(Q167=33,0.37,IF(Q167&gt;=65,0.26,0))))))))))+(R167*1*$S$4)</f>
        <v>0</v>
      </c>
      <c r="T167" s="26"/>
      <c r="U167" s="26"/>
      <c r="V167" s="10">
        <f>($V$4*(IF(T167=1,5,IF(T167=2,3,IF(T167=3,1.8,IF(T167=5,1.08,IF(T167=9,0.75,IF(T167=17,0.53,IF(T167=33,0.37,IF(T167&gt;=65,0.26,0))))))))))+(U167*1*$V$4)</f>
        <v>0</v>
      </c>
      <c r="W167" s="41"/>
      <c r="X167" s="41"/>
      <c r="Y167" s="21">
        <f>($Y$4*(IF(W167=1,5,IF(W167=2,3,IF(W167=3,1.8,IF(W167=5,1.08,IF(W167=9,0.75,IF(W167=17,0.53,IF(W167=33,0.37,IF(W167&gt;=65,0.26,0))))))))))+(X167*1*$Y$4)</f>
        <v>0</v>
      </c>
      <c r="Z167" s="26">
        <v>5</v>
      </c>
      <c r="AA167" s="26">
        <v>0</v>
      </c>
      <c r="AB167" s="10">
        <f>($AB$4*(IF(Z167=1,5,IF(Z167=2,3,IF(Z167=3,1.8,IF(Z167=5,1.08,IF(Z167=9,0.75,IF(Z167=17,0.53,IF(Z167=33,0.37,IF(Z167&gt;=65,0.26,0))))))))))+(AA167*1*$AB$4)</f>
        <v>1.08</v>
      </c>
      <c r="AC167" s="41">
        <v>9</v>
      </c>
      <c r="AD167" s="41">
        <v>0</v>
      </c>
      <c r="AE167" s="21">
        <f>($AE$4*(IF(AC167=1,5,IF(AC167=2,3,IF(AC167=3,1.8,IF(AC167=5,1.08,IF(AC167=9,0.75,IF(AC167=17,0.53,IF(AC167=33,0.37,IF(AC167&gt;=65,0.26,0))))))))))+(AD167*1*$AE$4)</f>
        <v>3</v>
      </c>
      <c r="AF167" s="26"/>
      <c r="AG167" s="26"/>
      <c r="AH167" s="10">
        <f>($AH$4*(IF(AF167=1,5,IF(AF167=2,3,IF(AF167=3,1.8,IF(AF167=5,1.08,IF(AF167=9,0.75,IF(AF167=17,0.53,IF(AF167=33,0.37,IF(AF167&gt;=65,0.26,0))))))))))+(AG167*1*$AH$4)</f>
        <v>0</v>
      </c>
      <c r="AI167" s="41">
        <v>9</v>
      </c>
      <c r="AJ167" s="41">
        <v>0</v>
      </c>
      <c r="AK167" s="21">
        <f>($AK$4*(IF(AI167=1,5,IF(AI167=2,3,IF(AI167=3,1.8,IF(AI167=5,1.08,IF(AI167=9,0.75,IF(AI167=17,0.53,IF(AI167=33,0.37,IF(AI167&gt;=65,0.26,0))))))))))+(AJ167*1*$AK$4)</f>
        <v>1.5</v>
      </c>
      <c r="AL167" s="26"/>
      <c r="AM167" s="26"/>
      <c r="AN167" s="10">
        <f>($AN$4*(IF(AL167=1,5,IF(AL167=2,3,IF(AL167=3,1.8,IF(AL167=5,1.08,IF(AL167=9,0.75,IF(AL167=17,0.53,IF(AL167=33,0.37,IF(AL167&gt;=65,0.26,0))))))))))+(AM167*1*$AN$4)</f>
        <v>0</v>
      </c>
      <c r="AO167" s="24">
        <f>J167+G167+M167+P167+Y167+S167+AB167+V167+AE167+AH167+AK167+AN167</f>
        <v>9.24</v>
      </c>
      <c r="AP167" s="57">
        <f>J167+M167+S167+AB167+AK167+AN167</f>
        <v>6.24</v>
      </c>
      <c r="AQ167" s="58" t="str">
        <f>IF(AP167&gt;=60,"TAK","NIE")</f>
        <v>NIE</v>
      </c>
    </row>
    <row r="168" spans="1:43" x14ac:dyDescent="0.15">
      <c r="A168" s="12">
        <v>163</v>
      </c>
      <c r="B168" s="13" t="s">
        <v>51</v>
      </c>
      <c r="C168" s="13" t="s">
        <v>67</v>
      </c>
      <c r="D168" s="34">
        <v>2003</v>
      </c>
      <c r="E168" s="14">
        <v>-55</v>
      </c>
      <c r="F168" s="14" t="s">
        <v>21</v>
      </c>
      <c r="G168" s="21">
        <v>0</v>
      </c>
      <c r="H168" s="25">
        <v>9</v>
      </c>
      <c r="I168" s="26">
        <v>0</v>
      </c>
      <c r="J168" s="10">
        <f>($J$4*(IF(H168=1,5,IF(H168=2,3,IF(H168=3,1.8,IF(H168=5,1.08,IF(H168=9,0.75,IF(H168=17,0.53,IF(H168=33,0.37,IF(H168&gt;=65,0.26,0))))))))))+(I168*1*$J$4)</f>
        <v>1.5</v>
      </c>
      <c r="K168" s="40"/>
      <c r="L168" s="41"/>
      <c r="M168" s="21">
        <f>($M$4*(IF(K168=1,5,IF(K168=2,3,IF(K168=3,1.8,IF(K168=5,1.08,IF(K168=9,0.75,IF(K168=17,0.53,IF(K168=33,0.37,IF(K168&gt;=65,0.26,0))))))))))+(L168*1*$M$4)</f>
        <v>0</v>
      </c>
      <c r="N168" s="25"/>
      <c r="O168" s="26"/>
      <c r="P168" s="10">
        <f>($P$4*(IF(N168=1,5,IF(N168=2,3,IF(N168=3,1.8,IF(N168=5,1.08,IF(N168=9,0.75,IF(N168=17,0.53,IF(N168=33,0.37,IF(N168&gt;=65,0.26,0))))))))))+(O168*1*$P$4)</f>
        <v>0</v>
      </c>
      <c r="Q168" s="40">
        <v>3</v>
      </c>
      <c r="R168" s="41">
        <v>1</v>
      </c>
      <c r="S168" s="21">
        <f>($S$4*(IF(Q168=1,5,IF(Q168=2,3,IF(Q168=3,1.8,IF(Q168=5,1.08,IF(Q168=9,0.75,IF(Q168=17,0.53,IF(Q168=33,0.37,IF(Q168&gt;=65,0.26,0))))))))))+(R168*1*$S$4)</f>
        <v>2.8</v>
      </c>
      <c r="T168" s="25"/>
      <c r="U168" s="26"/>
      <c r="V168" s="10">
        <f>($V$4*(IF(T168=1,5,IF(T168=2,3,IF(T168=3,1.8,IF(T168=5,1.08,IF(T168=9,0.75,IF(T168=17,0.53,IF(T168=33,0.37,IF(T168&gt;=65,0.26,0))))))))))+(U168*1*$V$4)</f>
        <v>0</v>
      </c>
      <c r="W168" s="40"/>
      <c r="X168" s="41"/>
      <c r="Y168" s="21">
        <f>($Y$4*(IF(W168=1,5,IF(W168=2,3,IF(W168=3,1.8,IF(W168=5,1.08,IF(W168=9,0.75,IF(W168=17,0.53,IF(W168=33,0.37,IF(W168&gt;=65,0.26,0))))))))))+(X168*1*$Y$4)</f>
        <v>0</v>
      </c>
      <c r="Z168" s="25">
        <v>3</v>
      </c>
      <c r="AA168" s="26">
        <v>0</v>
      </c>
      <c r="AB168" s="10">
        <f>($AB$4*(IF(Z168=1,5,IF(Z168=2,3,IF(Z168=3,1.8,IF(Z168=5,1.08,IF(Z168=9,0.75,IF(Z168=17,0.53,IF(Z168=33,0.37,IF(Z168&gt;=65,0.26,0))))))))))+(AA168*1*$AB$4)</f>
        <v>1.8</v>
      </c>
      <c r="AC168" s="40">
        <v>9</v>
      </c>
      <c r="AD168" s="41">
        <v>0</v>
      </c>
      <c r="AE168" s="21">
        <f>($AE$4*(IF(AC168=1,5,IF(AC168=2,3,IF(AC168=3,1.8,IF(AC168=5,1.08,IF(AC168=9,0.75,IF(AC168=17,0.53,IF(AC168=33,0.37,IF(AC168&gt;=65,0.26,0))))))))))+(AD168*1*$AE$4)</f>
        <v>3</v>
      </c>
      <c r="AF168" s="25"/>
      <c r="AG168" s="26"/>
      <c r="AH168" s="10">
        <f>($AH$4*(IF(AF168=1,5,IF(AF168=2,3,IF(AF168=3,1.8,IF(AF168=5,1.08,IF(AF168=9,0.75,IF(AF168=17,0.53,IF(AF168=33,0.37,IF(AF168&gt;=65,0.26,0))))))))))+(AG168*1*$AH$4)</f>
        <v>0</v>
      </c>
      <c r="AI168" s="40"/>
      <c r="AJ168" s="41"/>
      <c r="AK168" s="21">
        <f>($AK$4*(IF(AI168=1,5,IF(AI168=2,3,IF(AI168=3,1.8,IF(AI168=5,1.08,IF(AI168=9,0.75,IF(AI168=17,0.53,IF(AI168=33,0.37,IF(AI168&gt;=65,0.26,0))))))))))+(AJ168*1*$AK$4)</f>
        <v>0</v>
      </c>
      <c r="AL168" s="25"/>
      <c r="AM168" s="26"/>
      <c r="AN168" s="10">
        <f>($AN$4*(IF(AL168=1,5,IF(AL168=2,3,IF(AL168=3,1.8,IF(AL168=5,1.08,IF(AL168=9,0.75,IF(AL168=17,0.53,IF(AL168=33,0.37,IF(AL168&gt;=65,0.26,0))))))))))+(AM168*1*$AN$4)</f>
        <v>0</v>
      </c>
      <c r="AO168" s="24">
        <f>J168+G168+M168+P168+Y168+S168+AB168+V168+AE168+AH168+AK168+AN168</f>
        <v>9.1</v>
      </c>
      <c r="AP168" s="57">
        <f>J168+M168+S168+AB168+AK168+AN168</f>
        <v>6.1</v>
      </c>
      <c r="AQ168" s="58" t="str">
        <f>IF(AP168&gt;=60,"TAK","NIE")</f>
        <v>NIE</v>
      </c>
    </row>
    <row r="169" spans="1:43" x14ac:dyDescent="0.15">
      <c r="A169" s="12">
        <v>164</v>
      </c>
      <c r="B169" s="13" t="s">
        <v>476</v>
      </c>
      <c r="C169" s="13" t="s">
        <v>132</v>
      </c>
      <c r="D169" s="34"/>
      <c r="E169" s="14">
        <v>-55</v>
      </c>
      <c r="F169" s="14" t="s">
        <v>21</v>
      </c>
      <c r="G169" s="21">
        <v>0</v>
      </c>
      <c r="H169" s="25"/>
      <c r="I169" s="26"/>
      <c r="J169" s="10">
        <f>($J$4*(IF(H169=1,5,IF(H169=2,3,IF(H169=3,1.8,IF(H169=5,1.08,IF(H169=9,0.75,IF(H169=17,0.53,IF(H169=33,0.37,IF(H169&gt;=65,0.26,0))))))))))+(I169*1*$J$4)</f>
        <v>0</v>
      </c>
      <c r="K169" s="40"/>
      <c r="L169" s="41"/>
      <c r="M169" s="21">
        <f>($M$4*(IF(K169=1,5,IF(K169=2,3,IF(K169=3,1.8,IF(K169=5,1.08,IF(K169=9,0.75,IF(K169=17,0.53,IF(K169=33,0.37,IF(K169&gt;=65,0.26,0))))))))))+(L169*1*$M$4)</f>
        <v>0</v>
      </c>
      <c r="N169" s="25"/>
      <c r="O169" s="26"/>
      <c r="P169" s="10">
        <f>($P$4*(IF(N169=1,5,IF(N169=2,3,IF(N169=3,1.8,IF(N169=5,1.08,IF(N169=9,0.75,IF(N169=17,0.53,IF(N169=33,0.37,IF(N169&gt;=65,0.26,0))))))))))+(O169*1*$P$4)</f>
        <v>0</v>
      </c>
      <c r="Q169" s="40">
        <v>2</v>
      </c>
      <c r="R169" s="41">
        <v>2</v>
      </c>
      <c r="S169" s="21">
        <f>($S$4*(IF(Q169=1,5,IF(Q169=2,3,IF(Q169=3,1.8,IF(Q169=5,1.08,IF(Q169=9,0.75,IF(Q169=17,0.53,IF(Q169=33,0.37,IF(Q169&gt;=65,0.26,0))))))))))+(R169*1*$S$4)</f>
        <v>5</v>
      </c>
      <c r="T169" s="25"/>
      <c r="U169" s="26"/>
      <c r="V169" s="10">
        <f>($V$4*(IF(T169=1,5,IF(T169=2,3,IF(T169=3,1.8,IF(T169=5,1.08,IF(T169=9,0.75,IF(T169=17,0.53,IF(T169=33,0.37,IF(T169&gt;=65,0.26,0))))))))))+(U169*1*$V$4)</f>
        <v>0</v>
      </c>
      <c r="W169" s="40"/>
      <c r="X169" s="41"/>
      <c r="Y169" s="21">
        <f>($Y$4*(IF(W169=1,5,IF(W169=2,3,IF(W169=3,1.8,IF(W169=5,1.08,IF(W169=9,0.75,IF(W169=17,0.53,IF(W169=33,0.37,IF(W169&gt;=65,0.26,0))))))))))+(X169*1*$Y$4)</f>
        <v>0</v>
      </c>
      <c r="Z169" s="25">
        <v>5</v>
      </c>
      <c r="AA169" s="26">
        <v>0</v>
      </c>
      <c r="AB169" s="10">
        <f>($AB$4*(IF(Z169=1,5,IF(Z169=2,3,IF(Z169=3,1.8,IF(Z169=5,1.08,IF(Z169=9,0.75,IF(Z169=17,0.53,IF(Z169=33,0.37,IF(Z169&gt;=65,0.26,0))))))))))+(AA169*1*$AB$4)</f>
        <v>1.08</v>
      </c>
      <c r="AC169" s="40">
        <v>9</v>
      </c>
      <c r="AD169" s="41">
        <v>0</v>
      </c>
      <c r="AE169" s="21">
        <f>($AE$4*(IF(AC169=1,5,IF(AC169=2,3,IF(AC169=3,1.8,IF(AC169=5,1.08,IF(AC169=9,0.75,IF(AC169=17,0.53,IF(AC169=33,0.37,IF(AC169&gt;=65,0.26,0))))))))))+(AD169*1*$AE$4)</f>
        <v>3</v>
      </c>
      <c r="AF169" s="25"/>
      <c r="AG169" s="26"/>
      <c r="AH169" s="10">
        <f>($AH$4*(IF(AF169=1,5,IF(AF169=2,3,IF(AF169=3,1.8,IF(AF169=5,1.08,IF(AF169=9,0.75,IF(AF169=17,0.53,IF(AF169=33,0.37,IF(AF169&gt;=65,0.26,0))))))))))+(AG169*1*$AH$4)</f>
        <v>0</v>
      </c>
      <c r="AI169" s="40"/>
      <c r="AJ169" s="41"/>
      <c r="AK169" s="21">
        <f>($AK$4*(IF(AI169=1,5,IF(AI169=2,3,IF(AI169=3,1.8,IF(AI169=5,1.08,IF(AI169=9,0.75,IF(AI169=17,0.53,IF(AI169=33,0.37,IF(AI169&gt;=65,0.26,0))))))))))+(AJ169*1*$AK$4)</f>
        <v>0</v>
      </c>
      <c r="AL169" s="25"/>
      <c r="AM169" s="26"/>
      <c r="AN169" s="10">
        <f>($AN$4*(IF(AL169=1,5,IF(AL169=2,3,IF(AL169=3,1.8,IF(AL169=5,1.08,IF(AL169=9,0.75,IF(AL169=17,0.53,IF(AL169=33,0.37,IF(AL169&gt;=65,0.26,0))))))))))+(AM169*1*$AN$4)</f>
        <v>0</v>
      </c>
      <c r="AO169" s="24">
        <f>J169+G169+M169+P169+Y169+S169+AB169+V169+AE169+AH169+AK169+AN169</f>
        <v>9.08</v>
      </c>
      <c r="AP169" s="57">
        <f>J169+M169+S169+AB169+AK169+AN169</f>
        <v>6.08</v>
      </c>
      <c r="AQ169" s="58" t="str">
        <f>IF(AP169&gt;=60,"TAK","NIE")</f>
        <v>NIE</v>
      </c>
    </row>
    <row r="170" spans="1:43" x14ac:dyDescent="0.15">
      <c r="A170" s="12">
        <v>165</v>
      </c>
      <c r="B170" s="12" t="s">
        <v>375</v>
      </c>
      <c r="C170" s="12" t="s">
        <v>80</v>
      </c>
      <c r="D170" s="14">
        <v>2003</v>
      </c>
      <c r="E170" s="14">
        <v>-52</v>
      </c>
      <c r="F170" s="14" t="s">
        <v>22</v>
      </c>
      <c r="G170" s="21">
        <v>0</v>
      </c>
      <c r="H170" s="26"/>
      <c r="I170" s="26"/>
      <c r="J170" s="10">
        <f>($J$4*(IF(H170=1,5,IF(H170=2,3,IF(H170=3,1.8,IF(H170=5,1.08,IF(H170=9,0.75,IF(H170=17,0.53,IF(H170=33,0.37,IF(H170&gt;=65,0.26,0))))))))))+(I170*1*$J$4)</f>
        <v>0</v>
      </c>
      <c r="K170" s="41">
        <v>3</v>
      </c>
      <c r="L170" s="41">
        <v>2</v>
      </c>
      <c r="M170" s="21">
        <f>($M$4*(IF(K170=1,5,IF(K170=2,3,IF(K170=3,1.8,IF(K170=5,1.08,IF(K170=9,0.75,IF(K170=17,0.53,IF(K170=33,0.37,IF(K170&gt;=65,0.26,0))))))))))+(L170*1*$M$4)</f>
        <v>7.6</v>
      </c>
      <c r="N170" s="26">
        <v>33</v>
      </c>
      <c r="O170" s="26">
        <v>0</v>
      </c>
      <c r="P170" s="10">
        <f>($P$4*(IF(N170=1,5,IF(N170=2,3,IF(N170=3,1.8,IF(N170=5,1.08,IF(N170=9,0.75,IF(N170=17,0.53,IF(N170=33,0.37,IF(N170&gt;=65,0.26,0))))))))))+(O170*1*$P$4)</f>
        <v>1.48</v>
      </c>
      <c r="Q170" s="41"/>
      <c r="R170" s="41"/>
      <c r="S170" s="21">
        <f>($S$4*(IF(Q170=1,5,IF(Q170=2,3,IF(Q170=3,1.8,IF(Q170=5,1.08,IF(Q170=9,0.75,IF(Q170=17,0.53,IF(Q170=33,0.37,IF(Q170&gt;=65,0.26,0))))))))))+(R170*1*$S$4)</f>
        <v>0</v>
      </c>
      <c r="T170" s="26"/>
      <c r="U170" s="26"/>
      <c r="V170" s="10">
        <f>($V$4*(IF(T170=1,5,IF(T170=2,3,IF(T170=3,1.8,IF(T170=5,1.08,IF(T170=9,0.75,IF(T170=17,0.53,IF(T170=33,0.37,IF(T170&gt;=65,0.26,0))))))))))+(U170*1*$V$4)</f>
        <v>0</v>
      </c>
      <c r="W170" s="41"/>
      <c r="X170" s="41"/>
      <c r="Y170" s="21">
        <f>($Y$4*(IF(W170=1,5,IF(W170=2,3,IF(W170=3,1.8,IF(W170=5,1.08,IF(W170=9,0.75,IF(W170=17,0.53,IF(W170=33,0.37,IF(W170&gt;=65,0.26,0))))))))))+(X170*1*$Y$4)</f>
        <v>0</v>
      </c>
      <c r="Z170" s="26"/>
      <c r="AA170" s="26"/>
      <c r="AB170" s="10">
        <f>($AB$4*(IF(Z170=1,5,IF(Z170=2,3,IF(Z170=3,1.8,IF(Z170=5,1.08,IF(Z170=9,0.75,IF(Z170=17,0.53,IF(Z170=33,0.37,IF(Z170&gt;=65,0.26,0))))))))))+(AA170*1*$AB$4)</f>
        <v>0</v>
      </c>
      <c r="AC170" s="41"/>
      <c r="AD170" s="41"/>
      <c r="AE170" s="21">
        <f>($AE$4*(IF(AC170=1,5,IF(AC170=2,3,IF(AC170=3,1.8,IF(AC170=5,1.08,IF(AC170=9,0.75,IF(AC170=17,0.53,IF(AC170=33,0.37,IF(AC170&gt;=65,0.26,0))))))))))+(AD170*1*$AE$4)</f>
        <v>0</v>
      </c>
      <c r="AF170" s="26"/>
      <c r="AG170" s="26"/>
      <c r="AH170" s="10">
        <f>($AH$4*(IF(AF170=1,5,IF(AF170=2,3,IF(AF170=3,1.8,IF(AF170=5,1.08,IF(AF170=9,0.75,IF(AF170=17,0.53,IF(AF170=33,0.37,IF(AF170&gt;=65,0.26,0))))))))))+(AG170*1*$AH$4)</f>
        <v>0</v>
      </c>
      <c r="AI170" s="41"/>
      <c r="AJ170" s="41"/>
      <c r="AK170" s="21">
        <f>($AK$4*(IF(AI170=1,5,IF(AI170=2,3,IF(AI170=3,1.8,IF(AI170=5,1.08,IF(AI170=9,0.75,IF(AI170=17,0.53,IF(AI170=33,0.37,IF(AI170&gt;=65,0.26,0))))))))))+(AJ170*1*$AK$4)</f>
        <v>0</v>
      </c>
      <c r="AL170" s="26"/>
      <c r="AM170" s="26"/>
      <c r="AN170" s="10">
        <f>($AN$4*(IF(AL170=1,5,IF(AL170=2,3,IF(AL170=3,1.8,IF(AL170=5,1.08,IF(AL170=9,0.75,IF(AL170=17,0.53,IF(AL170=33,0.37,IF(AL170&gt;=65,0.26,0))))))))))+(AM170*1*$AN$4)</f>
        <v>0</v>
      </c>
      <c r="AO170" s="24">
        <f>J170+G170+M170+P170+Y170+S170+AB170+V170+AE170+AH170+AK170+AN170</f>
        <v>9.08</v>
      </c>
      <c r="AP170" s="57">
        <f>J170+M170+S170+AB170+AK170+AN170</f>
        <v>7.6</v>
      </c>
      <c r="AQ170" s="58" t="str">
        <f>IF(AP170&gt;=60,"TAK","NIE")</f>
        <v>NIE</v>
      </c>
    </row>
    <row r="171" spans="1:43" x14ac:dyDescent="0.15">
      <c r="A171" s="12">
        <v>166</v>
      </c>
      <c r="B171" s="12" t="s">
        <v>304</v>
      </c>
      <c r="C171" s="12" t="s">
        <v>0</v>
      </c>
      <c r="D171" s="14">
        <v>2001</v>
      </c>
      <c r="E171" s="14">
        <v>-55</v>
      </c>
      <c r="F171" s="14" t="s">
        <v>21</v>
      </c>
      <c r="G171" s="21">
        <v>0.70000000000000007</v>
      </c>
      <c r="H171" s="26"/>
      <c r="I171" s="26"/>
      <c r="J171" s="10">
        <f>($J$4*(IF(H171=1,5,IF(H171=2,3,IF(H171=3,1.8,IF(H171=5,1.08,IF(H171=9,0.75,IF(H171=17,0.53,IF(H171=33,0.37,IF(H171&gt;=65,0.26,0))))))))))+(I171*1*$J$4)</f>
        <v>0</v>
      </c>
      <c r="K171" s="41"/>
      <c r="L171" s="41"/>
      <c r="M171" s="21">
        <f>($M$4*(IF(K171=1,5,IF(K171=2,3,IF(K171=3,1.8,IF(K171=5,1.08,IF(K171=9,0.75,IF(K171=17,0.53,IF(K171=33,0.37,IF(K171&gt;=65,0.26,0))))))))))+(L171*1*$M$4)</f>
        <v>0</v>
      </c>
      <c r="N171" s="26"/>
      <c r="O171" s="26"/>
      <c r="P171" s="10">
        <f>($P$4*(IF(N171=1,5,IF(N171=2,3,IF(N171=3,1.8,IF(N171=5,1.08,IF(N171=9,0.75,IF(N171=17,0.53,IF(N171=33,0.37,IF(N171&gt;=65,0.26,0))))))))))+(O171*1*$P$4)</f>
        <v>0</v>
      </c>
      <c r="Q171" s="41"/>
      <c r="R171" s="41"/>
      <c r="S171" s="21">
        <f>($S$4*(IF(Q171=1,5,IF(Q171=2,3,IF(Q171=3,1.8,IF(Q171=5,1.08,IF(Q171=9,0.75,IF(Q171=17,0.53,IF(Q171=33,0.37,IF(Q171&gt;=65,0.26,0))))))))))+(R171*1*$S$4)</f>
        <v>0</v>
      </c>
      <c r="T171" s="26">
        <v>5</v>
      </c>
      <c r="U171" s="26">
        <v>1</v>
      </c>
      <c r="V171" s="10">
        <f>($V$4*(IF(T171=1,5,IF(T171=2,3,IF(T171=3,1.8,IF(T171=5,1.08,IF(T171=9,0.75,IF(T171=17,0.53,IF(T171=33,0.37,IF(T171&gt;=65,0.26,0))))))))))+(U171*1*$V$4)</f>
        <v>8.32</v>
      </c>
      <c r="W171" s="41"/>
      <c r="X171" s="41"/>
      <c r="Y171" s="21">
        <f>($Y$4*(IF(W171=1,5,IF(W171=2,3,IF(W171=3,1.8,IF(W171=5,1.08,IF(W171=9,0.75,IF(W171=17,0.53,IF(W171=33,0.37,IF(W171&gt;=65,0.26,0))))))))))+(X171*1*$Y$4)</f>
        <v>0</v>
      </c>
      <c r="Z171" s="26"/>
      <c r="AA171" s="26"/>
      <c r="AB171" s="10">
        <f>($AB$4*(IF(Z171=1,5,IF(Z171=2,3,IF(Z171=3,1.8,IF(Z171=5,1.08,IF(Z171=9,0.75,IF(Z171=17,0.53,IF(Z171=33,0.37,IF(Z171&gt;=65,0.26,0))))))))))+(AA171*1*$AB$4)</f>
        <v>0</v>
      </c>
      <c r="AC171" s="41"/>
      <c r="AD171" s="41"/>
      <c r="AE171" s="21">
        <f>($AE$4*(IF(AC171=1,5,IF(AC171=2,3,IF(AC171=3,1.8,IF(AC171=5,1.08,IF(AC171=9,0.75,IF(AC171=17,0.53,IF(AC171=33,0.37,IF(AC171&gt;=65,0.26,0))))))))))+(AD171*1*$AE$4)</f>
        <v>0</v>
      </c>
      <c r="AF171" s="26"/>
      <c r="AG171" s="26"/>
      <c r="AH171" s="10">
        <f>($AH$4*(IF(AF171=1,5,IF(AF171=2,3,IF(AF171=3,1.8,IF(AF171=5,1.08,IF(AF171=9,0.75,IF(AF171=17,0.53,IF(AF171=33,0.37,IF(AF171&gt;=65,0.26,0))))))))))+(AG171*1*$AH$4)</f>
        <v>0</v>
      </c>
      <c r="AI171" s="41"/>
      <c r="AJ171" s="41"/>
      <c r="AK171" s="21">
        <f>($AK$4*(IF(AI171=1,5,IF(AI171=2,3,IF(AI171=3,1.8,IF(AI171=5,1.08,IF(AI171=9,0.75,IF(AI171=17,0.53,IF(AI171=33,0.37,IF(AI171&gt;=65,0.26,0))))))))))+(AJ171*1*$AK$4)</f>
        <v>0</v>
      </c>
      <c r="AL171" s="26"/>
      <c r="AM171" s="26"/>
      <c r="AN171" s="10">
        <f>($AN$4*(IF(AL171=1,5,IF(AL171=2,3,IF(AL171=3,1.8,IF(AL171=5,1.08,IF(AL171=9,0.75,IF(AL171=17,0.53,IF(AL171=33,0.37,IF(AL171&gt;=65,0.26,0))))))))))+(AM171*1*$AN$4)</f>
        <v>0</v>
      </c>
      <c r="AO171" s="24">
        <f>J171+G171+M171+P171+Y171+S171+AB171+V171+AE171+AH171+AK171+AN171</f>
        <v>9.02</v>
      </c>
      <c r="AP171" s="57">
        <f>J171+M171+S171+AB171+AK171+AN171</f>
        <v>0</v>
      </c>
      <c r="AQ171" s="58" t="str">
        <f>IF(AP171&gt;=60,"TAK","NIE")</f>
        <v>NIE</v>
      </c>
    </row>
    <row r="172" spans="1:43" x14ac:dyDescent="0.15">
      <c r="A172" s="12">
        <v>167</v>
      </c>
      <c r="B172" s="12" t="s">
        <v>404</v>
      </c>
      <c r="C172" s="12" t="s">
        <v>117</v>
      </c>
      <c r="D172" s="14">
        <v>2001</v>
      </c>
      <c r="E172" s="14">
        <v>-52</v>
      </c>
      <c r="F172" s="14" t="s">
        <v>22</v>
      </c>
      <c r="G172" s="21">
        <v>0.21600000000000003</v>
      </c>
      <c r="H172" s="26">
        <v>9</v>
      </c>
      <c r="I172" s="26">
        <v>0</v>
      </c>
      <c r="J172" s="10">
        <f>($J$4*(IF(H172=1,5,IF(H172=2,3,IF(H172=3,1.8,IF(H172=5,1.08,IF(H172=9,0.75,IF(H172=17,0.53,IF(H172=33,0.37,IF(H172&gt;=65,0.26,0))))))))))+(I172*1*$J$4)</f>
        <v>1.5</v>
      </c>
      <c r="K172" s="41">
        <v>5</v>
      </c>
      <c r="L172" s="41">
        <v>1</v>
      </c>
      <c r="M172" s="21">
        <f>($M$4*(IF(K172=1,5,IF(K172=2,3,IF(K172=3,1.8,IF(K172=5,1.08,IF(K172=9,0.75,IF(K172=17,0.53,IF(K172=33,0.37,IF(K172&gt;=65,0.26,0))))))))))+(L172*1*$M$4)</f>
        <v>4.16</v>
      </c>
      <c r="N172" s="26"/>
      <c r="O172" s="26"/>
      <c r="P172" s="10">
        <f>($P$4*(IF(N172=1,5,IF(N172=2,3,IF(N172=3,1.8,IF(N172=5,1.08,IF(N172=9,0.75,IF(N172=17,0.53,IF(N172=33,0.37,IF(N172&gt;=65,0.26,0))))))))))+(O172*1*$P$4)</f>
        <v>0</v>
      </c>
      <c r="Q172" s="41"/>
      <c r="R172" s="41"/>
      <c r="S172" s="21">
        <f>($S$4*(IF(Q172=1,5,IF(Q172=2,3,IF(Q172=3,1.8,IF(Q172=5,1.08,IF(Q172=9,0.75,IF(Q172=17,0.53,IF(Q172=33,0.37,IF(Q172&gt;=65,0.26,0))))))))))+(R172*1*$S$4)</f>
        <v>0</v>
      </c>
      <c r="T172" s="26"/>
      <c r="U172" s="26"/>
      <c r="V172" s="10">
        <f>($V$4*(IF(T172=1,5,IF(T172=2,3,IF(T172=3,1.8,IF(T172=5,1.08,IF(T172=9,0.75,IF(T172=17,0.53,IF(T172=33,0.37,IF(T172&gt;=65,0.26,0))))))))))+(U172*1*$V$4)</f>
        <v>0</v>
      </c>
      <c r="W172" s="41"/>
      <c r="X172" s="41"/>
      <c r="Y172" s="21">
        <f>($Y$4*(IF(W172=1,5,IF(W172=2,3,IF(W172=3,1.8,IF(W172=5,1.08,IF(W172=9,0.75,IF(W172=17,0.53,IF(W172=33,0.37,IF(W172&gt;=65,0.26,0))))))))))+(X172*1*$Y$4)</f>
        <v>0</v>
      </c>
      <c r="Z172" s="26"/>
      <c r="AA172" s="26"/>
      <c r="AB172" s="10">
        <f>($AB$4*(IF(Z172=1,5,IF(Z172=2,3,IF(Z172=3,1.8,IF(Z172=5,1.08,IF(Z172=9,0.75,IF(Z172=17,0.53,IF(Z172=33,0.37,IF(Z172&gt;=65,0.26,0))))))))))+(AA172*1*$AB$4)</f>
        <v>0</v>
      </c>
      <c r="AC172" s="41">
        <v>9</v>
      </c>
      <c r="AD172" s="41">
        <v>0</v>
      </c>
      <c r="AE172" s="21">
        <f>($AE$4*(IF(AC172=1,5,IF(AC172=2,3,IF(AC172=3,1.8,IF(AC172=5,1.08,IF(AC172=9,0.75,IF(AC172=17,0.53,IF(AC172=33,0.37,IF(AC172&gt;=65,0.26,0))))))))))+(AD172*1*$AE$4)</f>
        <v>3</v>
      </c>
      <c r="AF172" s="26"/>
      <c r="AG172" s="26"/>
      <c r="AH172" s="10">
        <f>($AH$4*(IF(AF172=1,5,IF(AF172=2,3,IF(AF172=3,1.8,IF(AF172=5,1.08,IF(AF172=9,0.75,IF(AF172=17,0.53,IF(AF172=33,0.37,IF(AF172&gt;=65,0.26,0))))))))))+(AG172*1*$AH$4)</f>
        <v>0</v>
      </c>
      <c r="AI172" s="41"/>
      <c r="AJ172" s="41"/>
      <c r="AK172" s="21">
        <f>($AK$4*(IF(AI172=1,5,IF(AI172=2,3,IF(AI172=3,1.8,IF(AI172=5,1.08,IF(AI172=9,0.75,IF(AI172=17,0.53,IF(AI172=33,0.37,IF(AI172&gt;=65,0.26,0))))))))))+(AJ172*1*$AK$4)</f>
        <v>0</v>
      </c>
      <c r="AL172" s="26"/>
      <c r="AM172" s="26"/>
      <c r="AN172" s="10">
        <f>($AN$4*(IF(AL172=1,5,IF(AL172=2,3,IF(AL172=3,1.8,IF(AL172=5,1.08,IF(AL172=9,0.75,IF(AL172=17,0.53,IF(AL172=33,0.37,IF(AL172&gt;=65,0.26,0))))))))))+(AM172*1*$AN$4)</f>
        <v>0</v>
      </c>
      <c r="AO172" s="24">
        <f>J172+G172+M172+P172+Y172+S172+AB172+V172+AE172+AH172+AK172+AN172</f>
        <v>8.8760000000000012</v>
      </c>
      <c r="AP172" s="57">
        <f>J172+M172+S172+AB172+AK172+AN172</f>
        <v>5.66</v>
      </c>
      <c r="AQ172" s="58" t="str">
        <f>IF(AP172&gt;=60,"TAK","NIE")</f>
        <v>NIE</v>
      </c>
    </row>
    <row r="173" spans="1:43" x14ac:dyDescent="0.15">
      <c r="A173" s="12">
        <v>168</v>
      </c>
      <c r="B173" s="13" t="s">
        <v>248</v>
      </c>
      <c r="C173" s="13" t="s">
        <v>249</v>
      </c>
      <c r="D173" s="34">
        <v>2002</v>
      </c>
      <c r="E173" s="14" t="s">
        <v>9</v>
      </c>
      <c r="F173" s="15" t="s">
        <v>22</v>
      </c>
      <c r="G173" s="21">
        <v>0.41600000000000004</v>
      </c>
      <c r="H173" s="25"/>
      <c r="I173" s="26"/>
      <c r="J173" s="10">
        <f>($J$4*(IF(H173=1,5,IF(H173=2,3,IF(H173=3,1.8,IF(H173=5,1.08,IF(H173=9,0.75,IF(H173=17,0.53,IF(H173=33,0.37,IF(H173&gt;=65,0.26,0))))))))))+(I173*1*$J$4)</f>
        <v>0</v>
      </c>
      <c r="K173" s="40"/>
      <c r="L173" s="41"/>
      <c r="M173" s="21">
        <f>($M$4*(IF(K173=1,5,IF(K173=2,3,IF(K173=3,1.8,IF(K173=5,1.08,IF(K173=9,0.75,IF(K173=17,0.53,IF(K173=33,0.37,IF(K173&gt;=65,0.26,0))))))))))+(L173*1*$M$4)</f>
        <v>0</v>
      </c>
      <c r="N173" s="25"/>
      <c r="O173" s="26"/>
      <c r="P173" s="10">
        <f>($P$4*(IF(N173=1,5,IF(N173=2,3,IF(N173=3,1.8,IF(N173=5,1.08,IF(N173=9,0.75,IF(N173=17,0.53,IF(N173=33,0.37,IF(N173&gt;=65,0.26,0))))))))))+(O173*1*$P$4)</f>
        <v>0</v>
      </c>
      <c r="Q173" s="40"/>
      <c r="R173" s="41"/>
      <c r="S173" s="21">
        <f>($S$4*(IF(Q173=1,5,IF(Q173=2,3,IF(Q173=3,1.8,IF(Q173=5,1.08,IF(Q173=9,0.75,IF(Q173=17,0.53,IF(Q173=33,0.37,IF(Q173&gt;=65,0.26,0))))))))))+(R173*1*$S$4)</f>
        <v>0</v>
      </c>
      <c r="T173" s="25"/>
      <c r="U173" s="26"/>
      <c r="V173" s="10">
        <f>($V$4*(IF(T173=1,5,IF(T173=2,3,IF(T173=3,1.8,IF(T173=5,1.08,IF(T173=9,0.75,IF(T173=17,0.53,IF(T173=33,0.37,IF(T173&gt;=65,0.26,0))))))))))+(U173*1*$V$4)</f>
        <v>0</v>
      </c>
      <c r="W173" s="40"/>
      <c r="X173" s="41"/>
      <c r="Y173" s="21">
        <f>($Y$4*(IF(W173=1,5,IF(W173=2,3,IF(W173=3,1.8,IF(W173=5,1.08,IF(W173=9,0.75,IF(W173=17,0.53,IF(W173=33,0.37,IF(W173&gt;=65,0.26,0))))))))))+(X173*1*$Y$4)</f>
        <v>0</v>
      </c>
      <c r="Z173" s="25"/>
      <c r="AA173" s="26"/>
      <c r="AB173" s="10">
        <f>($AB$4*(IF(Z173=1,5,IF(Z173=2,3,IF(Z173=3,1.8,IF(Z173=5,1.08,IF(Z173=9,0.75,IF(Z173=17,0.53,IF(Z173=33,0.37,IF(Z173&gt;=65,0.26,0))))))))))+(AA173*1*$AB$4)</f>
        <v>0</v>
      </c>
      <c r="AC173" s="40">
        <v>5</v>
      </c>
      <c r="AD173" s="41">
        <v>1</v>
      </c>
      <c r="AE173" s="21">
        <f>($AE$4*(IF(AC173=1,5,IF(AC173=2,3,IF(AC173=3,1.8,IF(AC173=5,1.08,IF(AC173=9,0.75,IF(AC173=17,0.53,IF(AC173=33,0.37,IF(AC173&gt;=65,0.26,0))))))))))+(AD173*1*$AE$4)</f>
        <v>8.32</v>
      </c>
      <c r="AF173" s="25"/>
      <c r="AG173" s="26"/>
      <c r="AH173" s="10">
        <f>($AH$4*(IF(AF173=1,5,IF(AF173=2,3,IF(AF173=3,1.8,IF(AF173=5,1.08,IF(AF173=9,0.75,IF(AF173=17,0.53,IF(AF173=33,0.37,IF(AF173&gt;=65,0.26,0))))))))))+(AG173*1*$AH$4)</f>
        <v>0</v>
      </c>
      <c r="AI173" s="40"/>
      <c r="AJ173" s="41"/>
      <c r="AK173" s="21">
        <f>($AK$4*(IF(AI173=1,5,IF(AI173=2,3,IF(AI173=3,1.8,IF(AI173=5,1.08,IF(AI173=9,0.75,IF(AI173=17,0.53,IF(AI173=33,0.37,IF(AI173&gt;=65,0.26,0))))))))))+(AJ173*1*$AK$4)</f>
        <v>0</v>
      </c>
      <c r="AL173" s="25"/>
      <c r="AM173" s="26"/>
      <c r="AN173" s="10">
        <f>($AN$4*(IF(AL173=1,5,IF(AL173=2,3,IF(AL173=3,1.8,IF(AL173=5,1.08,IF(AL173=9,0.75,IF(AL173=17,0.53,IF(AL173=33,0.37,IF(AL173&gt;=65,0.26,0))))))))))+(AM173*1*$AN$4)</f>
        <v>0</v>
      </c>
      <c r="AO173" s="24">
        <f>J173+G173+M173+P173+Y173+S173+AB173+V173+AE173+AH173+AK173+AN173</f>
        <v>8.7360000000000007</v>
      </c>
      <c r="AP173" s="57">
        <f>J173+M173+S173+AB173+AK173+AN173</f>
        <v>0</v>
      </c>
      <c r="AQ173" s="58" t="str">
        <f>IF(AP173&gt;=60,"TAK","NIE")</f>
        <v>NIE</v>
      </c>
    </row>
    <row r="174" spans="1:43" x14ac:dyDescent="0.15">
      <c r="A174" s="12">
        <v>169</v>
      </c>
      <c r="B174" s="12" t="s">
        <v>140</v>
      </c>
      <c r="C174" s="12" t="s">
        <v>72</v>
      </c>
      <c r="D174" s="14">
        <v>2003</v>
      </c>
      <c r="E174" s="14">
        <v>-45</v>
      </c>
      <c r="F174" s="14" t="s">
        <v>21</v>
      </c>
      <c r="G174" s="21">
        <v>0</v>
      </c>
      <c r="H174" s="26">
        <v>5</v>
      </c>
      <c r="I174" s="26">
        <v>0</v>
      </c>
      <c r="J174" s="10">
        <f>($J$4*(IF(H174=1,5,IF(H174=2,3,IF(H174=3,1.8,IF(H174=5,1.08,IF(H174=9,0.75,IF(H174=17,0.53,IF(H174=33,0.37,IF(H174&gt;=65,0.26,0))))))))))+(I174*1*$J$4)</f>
        <v>2.16</v>
      </c>
      <c r="K174" s="41">
        <v>5</v>
      </c>
      <c r="L174" s="41">
        <v>0</v>
      </c>
      <c r="M174" s="21">
        <f>($M$4*(IF(K174=1,5,IF(K174=2,3,IF(K174=3,1.8,IF(K174=5,1.08,IF(K174=9,0.75,IF(K174=17,0.53,IF(K174=33,0.37,IF(K174&gt;=65,0.26,0))))))))))+(L174*1*$M$4)</f>
        <v>2.16</v>
      </c>
      <c r="N174" s="26"/>
      <c r="O174" s="26"/>
      <c r="P174" s="10">
        <f>($P$4*(IF(N174=1,5,IF(N174=2,3,IF(N174=3,1.8,IF(N174=5,1.08,IF(N174=9,0.75,IF(N174=17,0.53,IF(N174=33,0.37,IF(N174&gt;=65,0.26,0))))))))))+(O174*1*$P$4)</f>
        <v>0</v>
      </c>
      <c r="Q174" s="41"/>
      <c r="R174" s="41"/>
      <c r="S174" s="21">
        <f>($S$4*(IF(Q174=1,5,IF(Q174=2,3,IF(Q174=3,1.8,IF(Q174=5,1.08,IF(Q174=9,0.75,IF(Q174=17,0.53,IF(Q174=33,0.37,IF(Q174&gt;=65,0.26,0))))))))))+(R174*1*$S$4)</f>
        <v>0</v>
      </c>
      <c r="T174" s="26"/>
      <c r="U174" s="26"/>
      <c r="V174" s="10">
        <f>($V$4*(IF(T174=1,5,IF(T174=2,3,IF(T174=3,1.8,IF(T174=5,1.08,IF(T174=9,0.75,IF(T174=17,0.53,IF(T174=33,0.37,IF(T174&gt;=65,0.26,0))))))))))+(U174*1*$V$4)</f>
        <v>0</v>
      </c>
      <c r="W174" s="41"/>
      <c r="X174" s="41"/>
      <c r="Y174" s="21">
        <f>($Y$4*(IF(W174=1,5,IF(W174=2,3,IF(W174=3,1.8,IF(W174=5,1.08,IF(W174=9,0.75,IF(W174=17,0.53,IF(W174=33,0.37,IF(W174&gt;=65,0.26,0))))))))))+(X174*1*$Y$4)</f>
        <v>0</v>
      </c>
      <c r="Z174" s="26"/>
      <c r="AA174" s="26"/>
      <c r="AB174" s="10">
        <f>($AB$4*(IF(Z174=1,5,IF(Z174=2,3,IF(Z174=3,1.8,IF(Z174=5,1.08,IF(Z174=9,0.75,IF(Z174=17,0.53,IF(Z174=33,0.37,IF(Z174&gt;=65,0.26,0))))))))))+(AA174*1*$AB$4)</f>
        <v>0</v>
      </c>
      <c r="AC174" s="41">
        <v>5</v>
      </c>
      <c r="AD174" s="41">
        <v>0</v>
      </c>
      <c r="AE174" s="21">
        <f>($AE$4*(IF(AC174=1,5,IF(AC174=2,3,IF(AC174=3,1.8,IF(AC174=5,1.08,IF(AC174=9,0.75,IF(AC174=17,0.53,IF(AC174=33,0.37,IF(AC174&gt;=65,0.26,0))))))))))+(AD174*1*$AE$4)</f>
        <v>4.32</v>
      </c>
      <c r="AF174" s="26"/>
      <c r="AG174" s="26"/>
      <c r="AH174" s="10">
        <f>($AH$4*(IF(AF174=1,5,IF(AF174=2,3,IF(AF174=3,1.8,IF(AF174=5,1.08,IF(AF174=9,0.75,IF(AF174=17,0.53,IF(AF174=33,0.37,IF(AF174&gt;=65,0.26,0))))))))))+(AG174*1*$AH$4)</f>
        <v>0</v>
      </c>
      <c r="AI174" s="41"/>
      <c r="AJ174" s="41"/>
      <c r="AK174" s="21">
        <f>($AK$4*(IF(AI174=1,5,IF(AI174=2,3,IF(AI174=3,1.8,IF(AI174=5,1.08,IF(AI174=9,0.75,IF(AI174=17,0.53,IF(AI174=33,0.37,IF(AI174&gt;=65,0.26,0))))))))))+(AJ174*1*$AK$4)</f>
        <v>0</v>
      </c>
      <c r="AL174" s="26"/>
      <c r="AM174" s="26"/>
      <c r="AN174" s="10">
        <f>($AN$4*(IF(AL174=1,5,IF(AL174=2,3,IF(AL174=3,1.8,IF(AL174=5,1.08,IF(AL174=9,0.75,IF(AL174=17,0.53,IF(AL174=33,0.37,IF(AL174&gt;=65,0.26,0))))))))))+(AM174*1*$AN$4)</f>
        <v>0</v>
      </c>
      <c r="AO174" s="24">
        <f>J174+G174+M174+P174+Y174+S174+AB174+V174+AE174+AH174+AK174+AN174</f>
        <v>8.64</v>
      </c>
      <c r="AP174" s="57">
        <f>J174+M174+S174+AB174+AK174+AN174</f>
        <v>4.32</v>
      </c>
      <c r="AQ174" s="58" t="str">
        <f>IF(AP174&gt;=60,"TAK","NIE")</f>
        <v>NIE</v>
      </c>
    </row>
    <row r="175" spans="1:43" x14ac:dyDescent="0.15">
      <c r="A175" s="12">
        <v>170</v>
      </c>
      <c r="B175" s="13" t="s">
        <v>250</v>
      </c>
      <c r="C175" s="13" t="s">
        <v>131</v>
      </c>
      <c r="D175" s="34">
        <v>2002</v>
      </c>
      <c r="E175" s="14" t="s">
        <v>9</v>
      </c>
      <c r="F175" s="15" t="s">
        <v>22</v>
      </c>
      <c r="G175" s="21">
        <v>0.15000000000000002</v>
      </c>
      <c r="H175" s="25"/>
      <c r="I175" s="26"/>
      <c r="J175" s="10">
        <f>($J$4*(IF(H175=1,5,IF(H175=2,3,IF(H175=3,1.8,IF(H175=5,1.08,IF(H175=9,0.75,IF(H175=17,0.53,IF(H175=33,0.37,IF(H175&gt;=65,0.26,0))))))))))+(I175*1*$J$4)</f>
        <v>0</v>
      </c>
      <c r="K175" s="40"/>
      <c r="L175" s="41"/>
      <c r="M175" s="21">
        <f>($M$4*(IF(K175=1,5,IF(K175=2,3,IF(K175=3,1.8,IF(K175=5,1.08,IF(K175=9,0.75,IF(K175=17,0.53,IF(K175=33,0.37,IF(K175&gt;=65,0.26,0))))))))))+(L175*1*$M$4)</f>
        <v>0</v>
      </c>
      <c r="N175" s="25"/>
      <c r="O175" s="26"/>
      <c r="P175" s="10">
        <f>($P$4*(IF(N175=1,5,IF(N175=2,3,IF(N175=3,1.8,IF(N175=5,1.08,IF(N175=9,0.75,IF(N175=17,0.53,IF(N175=33,0.37,IF(N175&gt;=65,0.26,0))))))))))+(O175*1*$P$4)</f>
        <v>0</v>
      </c>
      <c r="Q175" s="40"/>
      <c r="R175" s="41"/>
      <c r="S175" s="21">
        <f>($S$4*(IF(Q175=1,5,IF(Q175=2,3,IF(Q175=3,1.8,IF(Q175=5,1.08,IF(Q175=9,0.75,IF(Q175=17,0.53,IF(Q175=33,0.37,IF(Q175&gt;=65,0.26,0))))))))))+(R175*1*$S$4)</f>
        <v>0</v>
      </c>
      <c r="T175" s="25"/>
      <c r="U175" s="26"/>
      <c r="V175" s="10">
        <f>($V$4*(IF(T175=1,5,IF(T175=2,3,IF(T175=3,1.8,IF(T175=5,1.08,IF(T175=9,0.75,IF(T175=17,0.53,IF(T175=33,0.37,IF(T175&gt;=65,0.26,0))))))))))+(U175*1*$V$4)</f>
        <v>0</v>
      </c>
      <c r="W175" s="40"/>
      <c r="X175" s="41"/>
      <c r="Y175" s="21">
        <f>($Y$4*(IF(W175=1,5,IF(W175=2,3,IF(W175=3,1.8,IF(W175=5,1.08,IF(W175=9,0.75,IF(W175=17,0.53,IF(W175=33,0.37,IF(W175&gt;=65,0.26,0))))))))))+(X175*1*$Y$4)</f>
        <v>0</v>
      </c>
      <c r="Z175" s="25"/>
      <c r="AA175" s="26"/>
      <c r="AB175" s="10">
        <f>($AB$4*(IF(Z175=1,5,IF(Z175=2,3,IF(Z175=3,1.8,IF(Z175=5,1.08,IF(Z175=9,0.75,IF(Z175=17,0.53,IF(Z175=33,0.37,IF(Z175&gt;=65,0.26,0))))))))))+(AA175*1*$AB$4)</f>
        <v>0</v>
      </c>
      <c r="AC175" s="40">
        <v>5</v>
      </c>
      <c r="AD175" s="41">
        <v>1</v>
      </c>
      <c r="AE175" s="21">
        <f>($AE$4*(IF(AC175=1,5,IF(AC175=2,3,IF(AC175=3,1.8,IF(AC175=5,1.08,IF(AC175=9,0.75,IF(AC175=17,0.53,IF(AC175=33,0.37,IF(AC175&gt;=65,0.26,0))))))))))+(AD175*1*$AE$4)</f>
        <v>8.32</v>
      </c>
      <c r="AF175" s="25"/>
      <c r="AG175" s="26"/>
      <c r="AH175" s="10">
        <f>($AH$4*(IF(AF175=1,5,IF(AF175=2,3,IF(AF175=3,1.8,IF(AF175=5,1.08,IF(AF175=9,0.75,IF(AF175=17,0.53,IF(AF175=33,0.37,IF(AF175&gt;=65,0.26,0))))))))))+(AG175*1*$AH$4)</f>
        <v>0</v>
      </c>
      <c r="AI175" s="40"/>
      <c r="AJ175" s="41"/>
      <c r="AK175" s="21">
        <f>($AK$4*(IF(AI175=1,5,IF(AI175=2,3,IF(AI175=3,1.8,IF(AI175=5,1.08,IF(AI175=9,0.75,IF(AI175=17,0.53,IF(AI175=33,0.37,IF(AI175&gt;=65,0.26,0))))))))))+(AJ175*1*$AK$4)</f>
        <v>0</v>
      </c>
      <c r="AL175" s="25"/>
      <c r="AM175" s="26"/>
      <c r="AN175" s="10">
        <f>($AN$4*(IF(AL175=1,5,IF(AL175=2,3,IF(AL175=3,1.8,IF(AL175=5,1.08,IF(AL175=9,0.75,IF(AL175=17,0.53,IF(AL175=33,0.37,IF(AL175&gt;=65,0.26,0))))))))))+(AM175*1*$AN$4)</f>
        <v>0</v>
      </c>
      <c r="AO175" s="24">
        <f>J175+G175+M175+P175+Y175+S175+AB175+V175+AE175+AH175+AK175+AN175</f>
        <v>8.4700000000000006</v>
      </c>
      <c r="AP175" s="57">
        <f>J175+M175+S175+AB175+AK175+AN175</f>
        <v>0</v>
      </c>
      <c r="AQ175" s="58" t="str">
        <f>IF(AP175&gt;=60,"TAK","NIE")</f>
        <v>NIE</v>
      </c>
    </row>
    <row r="176" spans="1:43" x14ac:dyDescent="0.15">
      <c r="A176" s="12">
        <v>171</v>
      </c>
      <c r="B176" s="13" t="s">
        <v>283</v>
      </c>
      <c r="C176" s="13" t="s">
        <v>92</v>
      </c>
      <c r="D176" s="34">
        <v>2002</v>
      </c>
      <c r="E176" s="14" t="s">
        <v>9</v>
      </c>
      <c r="F176" s="15" t="s">
        <v>22</v>
      </c>
      <c r="G176" s="21">
        <v>0.10800000000000001</v>
      </c>
      <c r="H176" s="25"/>
      <c r="I176" s="26"/>
      <c r="J176" s="10">
        <f>($J$4*(IF(H176=1,5,IF(H176=2,3,IF(H176=3,1.8,IF(H176=5,1.08,IF(H176=9,0.75,IF(H176=17,0.53,IF(H176=33,0.37,IF(H176&gt;=65,0.26,0))))))))))+(I176*1*$J$4)</f>
        <v>0</v>
      </c>
      <c r="K176" s="40"/>
      <c r="L176" s="41"/>
      <c r="M176" s="21">
        <f>($M$4*(IF(K176=1,5,IF(K176=2,3,IF(K176=3,1.8,IF(K176=5,1.08,IF(K176=9,0.75,IF(K176=17,0.53,IF(K176=33,0.37,IF(K176&gt;=65,0.26,0))))))))))+(L176*1*$M$4)</f>
        <v>0</v>
      </c>
      <c r="N176" s="25"/>
      <c r="O176" s="26"/>
      <c r="P176" s="10">
        <f>($P$4*(IF(N176=1,5,IF(N176=2,3,IF(N176=3,1.8,IF(N176=5,1.08,IF(N176=9,0.75,IF(N176=17,0.53,IF(N176=33,0.37,IF(N176&gt;=65,0.26,0))))))))))+(O176*1*$P$4)</f>
        <v>0</v>
      </c>
      <c r="Q176" s="40"/>
      <c r="R176" s="41"/>
      <c r="S176" s="21">
        <f>($S$4*(IF(Q176=1,5,IF(Q176=2,3,IF(Q176=3,1.8,IF(Q176=5,1.08,IF(Q176=9,0.75,IF(Q176=17,0.53,IF(Q176=33,0.37,IF(Q176&gt;=65,0.26,0))))))))))+(R176*1*$S$4)</f>
        <v>0</v>
      </c>
      <c r="T176" s="25"/>
      <c r="U176" s="26"/>
      <c r="V176" s="10">
        <f>($V$4*(IF(T176=1,5,IF(T176=2,3,IF(T176=3,1.8,IF(T176=5,1.08,IF(T176=9,0.75,IF(T176=17,0.53,IF(T176=33,0.37,IF(T176&gt;=65,0.26,0))))))))))+(U176*1*$V$4)</f>
        <v>0</v>
      </c>
      <c r="W176" s="40"/>
      <c r="X176" s="41"/>
      <c r="Y176" s="21">
        <f>($Y$4*(IF(W176=1,5,IF(W176=2,3,IF(W176=3,1.8,IF(W176=5,1.08,IF(W176=9,0.75,IF(W176=17,0.53,IF(W176=33,0.37,IF(W176&gt;=65,0.26,0))))))))))+(X176*1*$Y$4)</f>
        <v>0</v>
      </c>
      <c r="Z176" s="25"/>
      <c r="AA176" s="26"/>
      <c r="AB176" s="10">
        <f>($AB$4*(IF(Z176=1,5,IF(Z176=2,3,IF(Z176=3,1.8,IF(Z176=5,1.08,IF(Z176=9,0.75,IF(Z176=17,0.53,IF(Z176=33,0.37,IF(Z176&gt;=65,0.26,0))))))))))+(AA176*1*$AB$4)</f>
        <v>0</v>
      </c>
      <c r="AC176" s="40">
        <v>5</v>
      </c>
      <c r="AD176" s="41">
        <v>1</v>
      </c>
      <c r="AE176" s="21">
        <f>($AE$4*(IF(AC176=1,5,IF(AC176=2,3,IF(AC176=3,1.8,IF(AC176=5,1.08,IF(AC176=9,0.75,IF(AC176=17,0.53,IF(AC176=33,0.37,IF(AC176&gt;=65,0.26,0))))))))))+(AD176*1*$AE$4)</f>
        <v>8.32</v>
      </c>
      <c r="AF176" s="25"/>
      <c r="AG176" s="26"/>
      <c r="AH176" s="10">
        <f>($AH$4*(IF(AF176=1,5,IF(AF176=2,3,IF(AF176=3,1.8,IF(AF176=5,1.08,IF(AF176=9,0.75,IF(AF176=17,0.53,IF(AF176=33,0.37,IF(AF176&gt;=65,0.26,0))))))))))+(AG176*1*$AH$4)</f>
        <v>0</v>
      </c>
      <c r="AI176" s="40"/>
      <c r="AJ176" s="41"/>
      <c r="AK176" s="21">
        <f>($AK$4*(IF(AI176=1,5,IF(AI176=2,3,IF(AI176=3,1.8,IF(AI176=5,1.08,IF(AI176=9,0.75,IF(AI176=17,0.53,IF(AI176=33,0.37,IF(AI176&gt;=65,0.26,0))))))))))+(AJ176*1*$AK$4)</f>
        <v>0</v>
      </c>
      <c r="AL176" s="25"/>
      <c r="AM176" s="26"/>
      <c r="AN176" s="10">
        <f>($AN$4*(IF(AL176=1,5,IF(AL176=2,3,IF(AL176=3,1.8,IF(AL176=5,1.08,IF(AL176=9,0.75,IF(AL176=17,0.53,IF(AL176=33,0.37,IF(AL176&gt;=65,0.26,0))))))))))+(AM176*1*$AN$4)</f>
        <v>0</v>
      </c>
      <c r="AO176" s="24">
        <f>J176+G176+M176+P176+Y176+S176+AB176+V176+AE176+AH176+AK176+AN176</f>
        <v>8.4280000000000008</v>
      </c>
      <c r="AP176" s="57">
        <f>J176+M176+S176+AB176+AK176+AN176</f>
        <v>0</v>
      </c>
      <c r="AQ176" s="58" t="str">
        <f>IF(AP176&gt;=60,"TAK","NIE")</f>
        <v>NIE</v>
      </c>
    </row>
    <row r="177" spans="1:43" x14ac:dyDescent="0.15">
      <c r="A177" s="12">
        <v>172</v>
      </c>
      <c r="B177" s="13" t="s">
        <v>553</v>
      </c>
      <c r="C177" s="13" t="s">
        <v>92</v>
      </c>
      <c r="D177" s="34">
        <v>2001</v>
      </c>
      <c r="E177" s="14">
        <v>-63</v>
      </c>
      <c r="F177" s="14" t="s">
        <v>21</v>
      </c>
      <c r="G177" s="21">
        <v>0</v>
      </c>
      <c r="H177" s="25"/>
      <c r="I177" s="26"/>
      <c r="J177" s="10">
        <f>($J$4*(IF(H177=1,5,IF(H177=2,3,IF(H177=3,1.8,IF(H177=5,1.08,IF(H177=9,0.75,IF(H177=17,0.53,IF(H177=33,0.37,IF(H177&gt;=65,0.26,0))))))))))+(I177*1*$J$4)</f>
        <v>0</v>
      </c>
      <c r="K177" s="40"/>
      <c r="L177" s="41"/>
      <c r="M177" s="21">
        <f>($M$4*(IF(K177=1,5,IF(K177=2,3,IF(K177=3,1.8,IF(K177=5,1.08,IF(K177=9,0.75,IF(K177=17,0.53,IF(K177=33,0.37,IF(K177&gt;=65,0.26,0))))))))))+(L177*1*$M$4)</f>
        <v>0</v>
      </c>
      <c r="N177" s="25"/>
      <c r="O177" s="26"/>
      <c r="P177" s="10">
        <f>($P$4*(IF(N177=1,5,IF(N177=2,3,IF(N177=3,1.8,IF(N177=5,1.08,IF(N177=9,0.75,IF(N177=17,0.53,IF(N177=33,0.37,IF(N177&gt;=65,0.26,0))))))))))+(O177*1*$P$4)</f>
        <v>0</v>
      </c>
      <c r="Q177" s="40"/>
      <c r="R177" s="41"/>
      <c r="S177" s="21">
        <f>($S$4*(IF(Q177=1,5,IF(Q177=2,3,IF(Q177=3,1.8,IF(Q177=5,1.08,IF(Q177=9,0.75,IF(Q177=17,0.53,IF(Q177=33,0.37,IF(Q177&gt;=65,0.26,0))))))))))+(R177*1*$S$4)</f>
        <v>0</v>
      </c>
      <c r="T177" s="25"/>
      <c r="U177" s="26"/>
      <c r="V177" s="10">
        <f>($V$4*(IF(T177=1,5,IF(T177=2,3,IF(T177=3,1.8,IF(T177=5,1.08,IF(T177=9,0.75,IF(T177=17,0.53,IF(T177=33,0.37,IF(T177&gt;=65,0.26,0))))))))))+(U177*1*$V$4)</f>
        <v>0</v>
      </c>
      <c r="W177" s="40"/>
      <c r="X177" s="41"/>
      <c r="Y177" s="21">
        <f>($Y$4*(IF(W177=1,5,IF(W177=2,3,IF(W177=3,1.8,IF(W177=5,1.08,IF(W177=9,0.75,IF(W177=17,0.53,IF(W177=33,0.37,IF(W177&gt;=65,0.26,0))))))))))+(X177*1*$Y$4)</f>
        <v>0</v>
      </c>
      <c r="Z177" s="25"/>
      <c r="AA177" s="26"/>
      <c r="AB177" s="10">
        <f>($AB$4*(IF(Z177=1,5,IF(Z177=2,3,IF(Z177=3,1.8,IF(Z177=5,1.08,IF(Z177=9,0.75,IF(Z177=17,0.53,IF(Z177=33,0.37,IF(Z177&gt;=65,0.26,0))))))))))+(AA177*1*$AB$4)</f>
        <v>0</v>
      </c>
      <c r="AC177" s="40">
        <v>5</v>
      </c>
      <c r="AD177" s="41">
        <v>1</v>
      </c>
      <c r="AE177" s="21">
        <f>($AE$4*(IF(AC177=1,5,IF(AC177=2,3,IF(AC177=3,1.8,IF(AC177=5,1.08,IF(AC177=9,0.75,IF(AC177=17,0.53,IF(AC177=33,0.37,IF(AC177&gt;=65,0.26,0))))))))))+(AD177*1*$AE$4)</f>
        <v>8.32</v>
      </c>
      <c r="AF177" s="25"/>
      <c r="AG177" s="26"/>
      <c r="AH177" s="10">
        <f>($AH$4*(IF(AF177=1,5,IF(AF177=2,3,IF(AF177=3,1.8,IF(AF177=5,1.08,IF(AF177=9,0.75,IF(AF177=17,0.53,IF(AF177=33,0.37,IF(AF177&gt;=65,0.26,0))))))))))+(AG177*1*$AH$4)</f>
        <v>0</v>
      </c>
      <c r="AI177" s="40"/>
      <c r="AJ177" s="41"/>
      <c r="AK177" s="21">
        <f>($AK$4*(IF(AI177=1,5,IF(AI177=2,3,IF(AI177=3,1.8,IF(AI177=5,1.08,IF(AI177=9,0.75,IF(AI177=17,0.53,IF(AI177=33,0.37,IF(AI177&gt;=65,0.26,0))))))))))+(AJ177*1*$AK$4)</f>
        <v>0</v>
      </c>
      <c r="AL177" s="25"/>
      <c r="AM177" s="26"/>
      <c r="AN177" s="10">
        <f>($AN$4*(IF(AL177=1,5,IF(AL177=2,3,IF(AL177=3,1.8,IF(AL177=5,1.08,IF(AL177=9,0.75,IF(AL177=17,0.53,IF(AL177=33,0.37,IF(AL177&gt;=65,0.26,0))))))))))+(AM177*1*$AN$4)</f>
        <v>0</v>
      </c>
      <c r="AO177" s="24">
        <f>J177+G177+M177+P177+Y177+S177+AB177+V177+AE177+AH177+AK177+AN177</f>
        <v>8.32</v>
      </c>
      <c r="AP177" s="57">
        <f>J177+M177+S177+AB177+AK177+AN177</f>
        <v>0</v>
      </c>
      <c r="AQ177" s="58" t="str">
        <f>IF(AP177&gt;=60,"TAK","NIE")</f>
        <v>NIE</v>
      </c>
    </row>
    <row r="178" spans="1:43" x14ac:dyDescent="0.15">
      <c r="A178" s="12">
        <v>173</v>
      </c>
      <c r="B178" s="12" t="s">
        <v>549</v>
      </c>
      <c r="C178" s="12" t="s">
        <v>123</v>
      </c>
      <c r="D178" s="14">
        <v>2002</v>
      </c>
      <c r="E178" s="14">
        <v>-55</v>
      </c>
      <c r="F178" s="14" t="s">
        <v>21</v>
      </c>
      <c r="G178" s="21">
        <v>0</v>
      </c>
      <c r="H178" s="26"/>
      <c r="I178" s="26"/>
      <c r="J178" s="10">
        <f>($J$4*(IF(H178=1,5,IF(H178=2,3,IF(H178=3,1.8,IF(H178=5,1.08,IF(H178=9,0.75,IF(H178=17,0.53,IF(H178=33,0.37,IF(H178&gt;=65,0.26,0))))))))))+(I178*1*$J$4)</f>
        <v>0</v>
      </c>
      <c r="K178" s="41"/>
      <c r="L178" s="41"/>
      <c r="M178" s="21">
        <f>($M$4*(IF(K178=1,5,IF(K178=2,3,IF(K178=3,1.8,IF(K178=5,1.08,IF(K178=9,0.75,IF(K178=17,0.53,IF(K178=33,0.37,IF(K178&gt;=65,0.26,0))))))))))+(L178*1*$M$4)</f>
        <v>0</v>
      </c>
      <c r="N178" s="26"/>
      <c r="O178" s="26"/>
      <c r="P178" s="10">
        <f>($P$4*(IF(N178=1,5,IF(N178=2,3,IF(N178=3,1.8,IF(N178=5,1.08,IF(N178=9,0.75,IF(N178=17,0.53,IF(N178=33,0.37,IF(N178&gt;=65,0.26,0))))))))))+(O178*1*$P$4)</f>
        <v>0</v>
      </c>
      <c r="Q178" s="41"/>
      <c r="R178" s="41"/>
      <c r="S178" s="21">
        <f>($S$4*(IF(Q178=1,5,IF(Q178=2,3,IF(Q178=3,1.8,IF(Q178=5,1.08,IF(Q178=9,0.75,IF(Q178=17,0.53,IF(Q178=33,0.37,IF(Q178&gt;=65,0.26,0))))))))))+(R178*1*$S$4)</f>
        <v>0</v>
      </c>
      <c r="T178" s="26"/>
      <c r="U178" s="26"/>
      <c r="V178" s="10">
        <f>($V$4*(IF(T178=1,5,IF(T178=2,3,IF(T178=3,1.8,IF(T178=5,1.08,IF(T178=9,0.75,IF(T178=17,0.53,IF(T178=33,0.37,IF(T178&gt;=65,0.26,0))))))))))+(U178*1*$V$4)</f>
        <v>0</v>
      </c>
      <c r="W178" s="41"/>
      <c r="X178" s="41"/>
      <c r="Y178" s="21">
        <f>($Y$4*(IF(W178=1,5,IF(W178=2,3,IF(W178=3,1.8,IF(W178=5,1.08,IF(W178=9,0.75,IF(W178=17,0.53,IF(W178=33,0.37,IF(W178&gt;=65,0.26,0))))))))))+(X178*1*$Y$4)</f>
        <v>0</v>
      </c>
      <c r="Z178" s="26"/>
      <c r="AA178" s="26"/>
      <c r="AB178" s="10">
        <f>($AB$4*(IF(Z178=1,5,IF(Z178=2,3,IF(Z178=3,1.8,IF(Z178=5,1.08,IF(Z178=9,0.75,IF(Z178=17,0.53,IF(Z178=33,0.37,IF(Z178&gt;=65,0.26,0))))))))))+(AA178*1*$AB$4)</f>
        <v>0</v>
      </c>
      <c r="AC178" s="41">
        <v>5</v>
      </c>
      <c r="AD178" s="41">
        <v>1</v>
      </c>
      <c r="AE178" s="21">
        <f>($AE$4*(IF(AC178=1,5,IF(AC178=2,3,IF(AC178=3,1.8,IF(AC178=5,1.08,IF(AC178=9,0.75,IF(AC178=17,0.53,IF(AC178=33,0.37,IF(AC178&gt;=65,0.26,0))))))))))+(AD178*1*$AE$4)</f>
        <v>8.32</v>
      </c>
      <c r="AF178" s="26"/>
      <c r="AG178" s="26"/>
      <c r="AH178" s="10">
        <f>($AH$4*(IF(AF178=1,5,IF(AF178=2,3,IF(AF178=3,1.8,IF(AF178=5,1.08,IF(AF178=9,0.75,IF(AF178=17,0.53,IF(AF178=33,0.37,IF(AF178&gt;=65,0.26,0))))))))))+(AG178*1*$AH$4)</f>
        <v>0</v>
      </c>
      <c r="AI178" s="41"/>
      <c r="AJ178" s="41"/>
      <c r="AK178" s="21">
        <f>($AK$4*(IF(AI178=1,5,IF(AI178=2,3,IF(AI178=3,1.8,IF(AI178=5,1.08,IF(AI178=9,0.75,IF(AI178=17,0.53,IF(AI178=33,0.37,IF(AI178&gt;=65,0.26,0))))))))))+(AJ178*1*$AK$4)</f>
        <v>0</v>
      </c>
      <c r="AL178" s="26"/>
      <c r="AM178" s="26"/>
      <c r="AN178" s="10">
        <f>($AN$4*(IF(AL178=1,5,IF(AL178=2,3,IF(AL178=3,1.8,IF(AL178=5,1.08,IF(AL178=9,0.75,IF(AL178=17,0.53,IF(AL178=33,0.37,IF(AL178&gt;=65,0.26,0))))))))))+(AM178*1*$AN$4)</f>
        <v>0</v>
      </c>
      <c r="AO178" s="24">
        <f>J178+G178+M178+P178+Y178+S178+AB178+V178+AE178+AH178+AK178+AN178</f>
        <v>8.32</v>
      </c>
      <c r="AP178" s="57">
        <f>J178+M178+S178+AB178+AK178+AN178</f>
        <v>0</v>
      </c>
      <c r="AQ178" s="58" t="str">
        <f>IF(AP178&gt;=60,"TAK","NIE")</f>
        <v>NIE</v>
      </c>
    </row>
    <row r="179" spans="1:43" x14ac:dyDescent="0.15">
      <c r="A179" s="12">
        <v>174</v>
      </c>
      <c r="B179" s="12" t="s">
        <v>501</v>
      </c>
      <c r="C179" s="12" t="s">
        <v>76</v>
      </c>
      <c r="D179" s="14"/>
      <c r="E179" s="14">
        <v>-48</v>
      </c>
      <c r="F179" s="14" t="s">
        <v>21</v>
      </c>
      <c r="G179" s="21">
        <v>0</v>
      </c>
      <c r="H179" s="26"/>
      <c r="I179" s="26"/>
      <c r="J179" s="10">
        <f>($J$4*(IF(H179=1,5,IF(H179=2,3,IF(H179=3,1.8,IF(H179=5,1.08,IF(H179=9,0.75,IF(H179=17,0.53,IF(H179=33,0.37,IF(H179&gt;=65,0.26,0))))))))))+(I179*1*$J$4)</f>
        <v>0</v>
      </c>
      <c r="K179" s="41"/>
      <c r="L179" s="41"/>
      <c r="M179" s="21">
        <f>($M$4*(IF(K179=1,5,IF(K179=2,3,IF(K179=3,1.8,IF(K179=5,1.08,IF(K179=9,0.75,IF(K179=17,0.53,IF(K179=33,0.37,IF(K179&gt;=65,0.26,0))))))))))+(L179*1*$M$4)</f>
        <v>0</v>
      </c>
      <c r="N179" s="26"/>
      <c r="O179" s="26"/>
      <c r="P179" s="10">
        <f>($P$4*(IF(N179=1,5,IF(N179=2,3,IF(N179=3,1.8,IF(N179=5,1.08,IF(N179=9,0.75,IF(N179=17,0.53,IF(N179=33,0.37,IF(N179&gt;=65,0.26,0))))))))))+(O179*1*$P$4)</f>
        <v>0</v>
      </c>
      <c r="Q179" s="41"/>
      <c r="R179" s="41"/>
      <c r="S179" s="21">
        <f>($S$4*(IF(Q179=1,5,IF(Q179=2,3,IF(Q179=3,1.8,IF(Q179=5,1.08,IF(Q179=9,0.75,IF(Q179=17,0.53,IF(Q179=33,0.37,IF(Q179&gt;=65,0.26,0))))))))))+(R179*1*$S$4)</f>
        <v>0</v>
      </c>
      <c r="T179" s="26"/>
      <c r="U179" s="26"/>
      <c r="V179" s="10">
        <f>($V$4*(IF(T179=1,5,IF(T179=2,3,IF(T179=3,1.8,IF(T179=5,1.08,IF(T179=9,0.75,IF(T179=17,0.53,IF(T179=33,0.37,IF(T179&gt;=65,0.26,0))))))))))+(U179*1*$V$4)</f>
        <v>0</v>
      </c>
      <c r="W179" s="41"/>
      <c r="X179" s="41"/>
      <c r="Y179" s="21">
        <f>($Y$4*(IF(W179=1,5,IF(W179=2,3,IF(W179=3,1.8,IF(W179=5,1.08,IF(W179=9,0.75,IF(W179=17,0.53,IF(W179=33,0.37,IF(W179&gt;=65,0.26,0))))))))))+(X179*1*$Y$4)</f>
        <v>0</v>
      </c>
      <c r="Z179" s="26">
        <v>2</v>
      </c>
      <c r="AA179" s="26">
        <v>1</v>
      </c>
      <c r="AB179" s="10">
        <f>($AB$4*(IF(Z179=1,5,IF(Z179=2,3,IF(Z179=3,1.8,IF(Z179=5,1.08,IF(Z179=9,0.75,IF(Z179=17,0.53,IF(Z179=33,0.37,IF(Z179&gt;=65,0.26,0))))))))))+(AA179*1*$AB$4)</f>
        <v>4</v>
      </c>
      <c r="AC179" s="41">
        <v>5</v>
      </c>
      <c r="AD179" s="41">
        <v>0</v>
      </c>
      <c r="AE179" s="21">
        <f>($AE$4*(IF(AC179=1,5,IF(AC179=2,3,IF(AC179=3,1.8,IF(AC179=5,1.08,IF(AC179=9,0.75,IF(AC179=17,0.53,IF(AC179=33,0.37,IF(AC179&gt;=65,0.26,0))))))))))+(AD179*1*$AE$4)</f>
        <v>4.32</v>
      </c>
      <c r="AF179" s="26"/>
      <c r="AG179" s="26"/>
      <c r="AH179" s="10">
        <f>($AH$4*(IF(AF179=1,5,IF(AF179=2,3,IF(AF179=3,1.8,IF(AF179=5,1.08,IF(AF179=9,0.75,IF(AF179=17,0.53,IF(AF179=33,0.37,IF(AF179&gt;=65,0.26,0))))))))))+(AG179*1*$AH$4)</f>
        <v>0</v>
      </c>
      <c r="AI179" s="41"/>
      <c r="AJ179" s="41"/>
      <c r="AK179" s="21">
        <f>($AK$4*(IF(AI179=1,5,IF(AI179=2,3,IF(AI179=3,1.8,IF(AI179=5,1.08,IF(AI179=9,0.75,IF(AI179=17,0.53,IF(AI179=33,0.37,IF(AI179&gt;=65,0.26,0))))))))))+(AJ179*1*$AK$4)</f>
        <v>0</v>
      </c>
      <c r="AL179" s="26"/>
      <c r="AM179" s="26"/>
      <c r="AN179" s="10">
        <f>($AN$4*(IF(AL179=1,5,IF(AL179=2,3,IF(AL179=3,1.8,IF(AL179=5,1.08,IF(AL179=9,0.75,IF(AL179=17,0.53,IF(AL179=33,0.37,IF(AL179&gt;=65,0.26,0))))))))))+(AM179*1*$AN$4)</f>
        <v>0</v>
      </c>
      <c r="AO179" s="24">
        <f>J179+G179+M179+P179+Y179+S179+AB179+V179+AE179+AH179+AK179+AN179</f>
        <v>8.32</v>
      </c>
      <c r="AP179" s="57">
        <f>J179+M179+S179+AB179+AK179+AN179</f>
        <v>4</v>
      </c>
      <c r="AQ179" s="58" t="str">
        <f>IF(AP179&gt;=60,"TAK","NIE")</f>
        <v>NIE</v>
      </c>
    </row>
    <row r="180" spans="1:43" x14ac:dyDescent="0.15">
      <c r="A180" s="12">
        <v>175</v>
      </c>
      <c r="B180" s="13" t="s">
        <v>545</v>
      </c>
      <c r="C180" s="12" t="s">
        <v>131</v>
      </c>
      <c r="D180" s="14"/>
      <c r="E180" s="14">
        <v>-55</v>
      </c>
      <c r="F180" s="15" t="s">
        <v>21</v>
      </c>
      <c r="G180" s="21">
        <v>0</v>
      </c>
      <c r="H180" s="25"/>
      <c r="I180" s="26"/>
      <c r="J180" s="10">
        <f>($J$4*(IF(H180=1,5,IF(H180=2,3,IF(H180=3,1.8,IF(H180=5,1.08,IF(H180=9,0.75,IF(H180=17,0.53,IF(H180=33,0.37,IF(H180&gt;=65,0.26,0))))))))))+(I180*1*$J$4)</f>
        <v>0</v>
      </c>
      <c r="K180" s="40"/>
      <c r="L180" s="41"/>
      <c r="M180" s="21">
        <f>($M$4*(IF(K180=1,5,IF(K180=2,3,IF(K180=3,1.8,IF(K180=5,1.08,IF(K180=9,0.75,IF(K180=17,0.53,IF(K180=33,0.37,IF(K180&gt;=65,0.26,0))))))))))+(L180*1*$M$4)</f>
        <v>0</v>
      </c>
      <c r="N180" s="25"/>
      <c r="O180" s="26"/>
      <c r="P180" s="10">
        <f>($P$4*(IF(N180=1,5,IF(N180=2,3,IF(N180=3,1.8,IF(N180=5,1.08,IF(N180=9,0.75,IF(N180=17,0.53,IF(N180=33,0.37,IF(N180&gt;=65,0.26,0))))))))))+(O180*1*$P$4)</f>
        <v>0</v>
      </c>
      <c r="Q180" s="40"/>
      <c r="R180" s="41"/>
      <c r="S180" s="21">
        <f>($S$4*(IF(Q180=1,5,IF(Q180=2,3,IF(Q180=3,1.8,IF(Q180=5,1.08,IF(Q180=9,0.75,IF(Q180=17,0.53,IF(Q180=33,0.37,IF(Q180&gt;=65,0.26,0))))))))))+(R180*1*$S$4)</f>
        <v>0</v>
      </c>
      <c r="T180" s="25"/>
      <c r="U180" s="26"/>
      <c r="V180" s="10">
        <f>($V$4*(IF(T180=1,5,IF(T180=2,3,IF(T180=3,1.8,IF(T180=5,1.08,IF(T180=9,0.75,IF(T180=17,0.53,IF(T180=33,0.37,IF(T180&gt;=65,0.26,0))))))))))+(U180*1*$V$4)</f>
        <v>0</v>
      </c>
      <c r="W180" s="40"/>
      <c r="X180" s="41"/>
      <c r="Y180" s="21">
        <f>($Y$4*(IF(W180=1,5,IF(W180=2,3,IF(W180=3,1.8,IF(W180=5,1.08,IF(W180=9,0.75,IF(W180=17,0.53,IF(W180=33,0.37,IF(W180&gt;=65,0.26,0))))))))))+(X180*1*$Y$4)</f>
        <v>0</v>
      </c>
      <c r="Z180" s="25"/>
      <c r="AA180" s="26"/>
      <c r="AB180" s="10">
        <f>($AB$4*(IF(Z180=1,5,IF(Z180=2,3,IF(Z180=3,1.8,IF(Z180=5,1.08,IF(Z180=9,0.75,IF(Z180=17,0.53,IF(Z180=33,0.37,IF(Z180&gt;=65,0.26,0))))))))))+(AA180*1*$AB$4)</f>
        <v>0</v>
      </c>
      <c r="AC180" s="40">
        <v>5</v>
      </c>
      <c r="AD180" s="41">
        <v>1</v>
      </c>
      <c r="AE180" s="21">
        <f>($AE$4*(IF(AC180=1,5,IF(AC180=2,3,IF(AC180=3,1.8,IF(AC180=5,1.08,IF(AC180=9,0.75,IF(AC180=17,0.53,IF(AC180=33,0.37,IF(AC180&gt;=65,0.26,0))))))))))+(AD180*1*$AE$4)</f>
        <v>8.32</v>
      </c>
      <c r="AF180" s="25"/>
      <c r="AG180" s="26"/>
      <c r="AH180" s="10">
        <f>($AH$4*(IF(AF180=1,5,IF(AF180=2,3,IF(AF180=3,1.8,IF(AF180=5,1.08,IF(AF180=9,0.75,IF(AF180=17,0.53,IF(AF180=33,0.37,IF(AF180&gt;=65,0.26,0))))))))))+(AG180*1*$AH$4)</f>
        <v>0</v>
      </c>
      <c r="AI180" s="40"/>
      <c r="AJ180" s="41"/>
      <c r="AK180" s="21">
        <f>($AK$4*(IF(AI180=1,5,IF(AI180=2,3,IF(AI180=3,1.8,IF(AI180=5,1.08,IF(AI180=9,0.75,IF(AI180=17,0.53,IF(AI180=33,0.37,IF(AI180&gt;=65,0.26,0))))))))))+(AJ180*1*$AK$4)</f>
        <v>0</v>
      </c>
      <c r="AL180" s="25"/>
      <c r="AM180" s="26"/>
      <c r="AN180" s="10">
        <f>($AN$4*(IF(AL180=1,5,IF(AL180=2,3,IF(AL180=3,1.8,IF(AL180=5,1.08,IF(AL180=9,0.75,IF(AL180=17,0.53,IF(AL180=33,0.37,IF(AL180&gt;=65,0.26,0))))))))))+(AM180*1*$AN$4)</f>
        <v>0</v>
      </c>
      <c r="AO180" s="24">
        <f>J180+G180+M180+P180+Y180+S180+AB180+V180+AE180+AH180+AK180+AN180</f>
        <v>8.32</v>
      </c>
      <c r="AP180" s="57">
        <f>J180+M180+S180+AB180+AK180+AN180</f>
        <v>0</v>
      </c>
      <c r="AQ180" s="58" t="str">
        <f>IF(AP180&gt;=60,"TAK","NIE")</f>
        <v>NIE</v>
      </c>
    </row>
    <row r="181" spans="1:43" x14ac:dyDescent="0.15">
      <c r="A181" s="12">
        <v>176</v>
      </c>
      <c r="B181" s="13" t="s">
        <v>535</v>
      </c>
      <c r="C181" s="12" t="s">
        <v>536</v>
      </c>
      <c r="D181" s="14"/>
      <c r="E181" s="14">
        <v>-63</v>
      </c>
      <c r="F181" s="14" t="s">
        <v>22</v>
      </c>
      <c r="G181" s="21">
        <v>0</v>
      </c>
      <c r="H181" s="25"/>
      <c r="I181" s="26"/>
      <c r="J181" s="10">
        <f>($J$4*(IF(H181=1,5,IF(H181=2,3,IF(H181=3,1.8,IF(H181=5,1.08,IF(H181=9,0.75,IF(H181=17,0.53,IF(H181=33,0.37,IF(H181&gt;=65,0.26,0))))))))))+(I181*1*$J$4)</f>
        <v>0</v>
      </c>
      <c r="K181" s="40"/>
      <c r="L181" s="41"/>
      <c r="M181" s="21">
        <f>($M$4*(IF(K181=1,5,IF(K181=2,3,IF(K181=3,1.8,IF(K181=5,1.08,IF(K181=9,0.75,IF(K181=17,0.53,IF(K181=33,0.37,IF(K181&gt;=65,0.26,0))))))))))+(L181*1*$M$4)</f>
        <v>0</v>
      </c>
      <c r="N181" s="25"/>
      <c r="O181" s="26"/>
      <c r="P181" s="10">
        <f>($P$4*(IF(N181=1,5,IF(N181=2,3,IF(N181=3,1.8,IF(N181=5,1.08,IF(N181=9,0.75,IF(N181=17,0.53,IF(N181=33,0.37,IF(N181&gt;=65,0.26,0))))))))))+(O181*1*$P$4)</f>
        <v>0</v>
      </c>
      <c r="Q181" s="40"/>
      <c r="R181" s="41"/>
      <c r="S181" s="21">
        <f>($S$4*(IF(Q181=1,5,IF(Q181=2,3,IF(Q181=3,1.8,IF(Q181=5,1.08,IF(Q181=9,0.75,IF(Q181=17,0.53,IF(Q181=33,0.37,IF(Q181&gt;=65,0.26,0))))))))))+(R181*1*$S$4)</f>
        <v>0</v>
      </c>
      <c r="T181" s="25"/>
      <c r="U181" s="26"/>
      <c r="V181" s="10">
        <f>($V$4*(IF(T181=1,5,IF(T181=2,3,IF(T181=3,1.8,IF(T181=5,1.08,IF(T181=9,0.75,IF(T181=17,0.53,IF(T181=33,0.37,IF(T181&gt;=65,0.26,0))))))))))+(U181*1*$V$4)</f>
        <v>0</v>
      </c>
      <c r="W181" s="40"/>
      <c r="X181" s="41"/>
      <c r="Y181" s="21">
        <f>($Y$4*(IF(W181=1,5,IF(W181=2,3,IF(W181=3,1.8,IF(W181=5,1.08,IF(W181=9,0.75,IF(W181=17,0.53,IF(W181=33,0.37,IF(W181&gt;=65,0.26,0))))))))))+(X181*1*$Y$4)</f>
        <v>0</v>
      </c>
      <c r="Z181" s="25"/>
      <c r="AA181" s="26"/>
      <c r="AB181" s="10">
        <f>($AB$4*(IF(Z181=1,5,IF(Z181=2,3,IF(Z181=3,1.8,IF(Z181=5,1.08,IF(Z181=9,0.75,IF(Z181=17,0.53,IF(Z181=33,0.37,IF(Z181&gt;=65,0.26,0))))))))))+(AA181*1*$AB$4)</f>
        <v>0</v>
      </c>
      <c r="AC181" s="40">
        <v>5</v>
      </c>
      <c r="AD181" s="41">
        <v>1</v>
      </c>
      <c r="AE181" s="21">
        <f>($AE$4*(IF(AC181=1,5,IF(AC181=2,3,IF(AC181=3,1.8,IF(AC181=5,1.08,IF(AC181=9,0.75,IF(AC181=17,0.53,IF(AC181=33,0.37,IF(AC181&gt;=65,0.26,0))))))))))+(AD181*1*$AE$4)</f>
        <v>8.32</v>
      </c>
      <c r="AF181" s="25"/>
      <c r="AG181" s="26"/>
      <c r="AH181" s="10">
        <f>($AH$4*(IF(AF181=1,5,IF(AF181=2,3,IF(AF181=3,1.8,IF(AF181=5,1.08,IF(AF181=9,0.75,IF(AF181=17,0.53,IF(AF181=33,0.37,IF(AF181&gt;=65,0.26,0))))))))))+(AG181*1*$AH$4)</f>
        <v>0</v>
      </c>
      <c r="AI181" s="40"/>
      <c r="AJ181" s="41"/>
      <c r="AK181" s="21">
        <f>($AK$4*(IF(AI181=1,5,IF(AI181=2,3,IF(AI181=3,1.8,IF(AI181=5,1.08,IF(AI181=9,0.75,IF(AI181=17,0.53,IF(AI181=33,0.37,IF(AI181&gt;=65,0.26,0))))))))))+(AJ181*1*$AK$4)</f>
        <v>0</v>
      </c>
      <c r="AL181" s="25"/>
      <c r="AM181" s="26"/>
      <c r="AN181" s="10">
        <f>($AN$4*(IF(AL181=1,5,IF(AL181=2,3,IF(AL181=3,1.8,IF(AL181=5,1.08,IF(AL181=9,0.75,IF(AL181=17,0.53,IF(AL181=33,0.37,IF(AL181&gt;=65,0.26,0))))))))))+(AM181*1*$AN$4)</f>
        <v>0</v>
      </c>
      <c r="AO181" s="24">
        <f>J181+G181+M181+P181+Y181+S181+AB181+V181+AE181+AH181+AK181+AN181</f>
        <v>8.32</v>
      </c>
      <c r="AP181" s="57">
        <f>J181+M181+S181+AB181+AK181+AN181</f>
        <v>0</v>
      </c>
      <c r="AQ181" s="58" t="str">
        <f>IF(AP181&gt;=60,"TAK","NIE")</f>
        <v>NIE</v>
      </c>
    </row>
    <row r="182" spans="1:43" x14ac:dyDescent="0.15">
      <c r="A182" s="12">
        <v>177</v>
      </c>
      <c r="B182" s="13" t="s">
        <v>334</v>
      </c>
      <c r="C182" s="13" t="s">
        <v>65</v>
      </c>
      <c r="D182" s="34">
        <v>2002</v>
      </c>
      <c r="E182" s="14">
        <v>-55</v>
      </c>
      <c r="F182" s="15" t="s">
        <v>21</v>
      </c>
      <c r="G182" s="21">
        <v>8.2640000000000011</v>
      </c>
      <c r="H182" s="25"/>
      <c r="I182" s="26"/>
      <c r="J182" s="10">
        <f>($J$4*(IF(H182=1,5,IF(H182=2,3,IF(H182=3,1.8,IF(H182=5,1.08,IF(H182=9,0.75,IF(H182=17,0.53,IF(H182=33,0.37,IF(H182&gt;=65,0.26,0))))))))))+(I182*1*$J$4)</f>
        <v>0</v>
      </c>
      <c r="K182" s="40"/>
      <c r="L182" s="41"/>
      <c r="M182" s="21">
        <f>($M$4*(IF(K182=1,5,IF(K182=2,3,IF(K182=3,1.8,IF(K182=5,1.08,IF(K182=9,0.75,IF(K182=17,0.53,IF(K182=33,0.37,IF(K182&gt;=65,0.26,0))))))))))+(L182*1*$M$4)</f>
        <v>0</v>
      </c>
      <c r="N182" s="25"/>
      <c r="O182" s="26"/>
      <c r="P182" s="10">
        <f>($P$4*(IF(N182=1,5,IF(N182=2,3,IF(N182=3,1.8,IF(N182=5,1.08,IF(N182=9,0.75,IF(N182=17,0.53,IF(N182=33,0.37,IF(N182&gt;=65,0.26,0))))))))))+(O182*1*$P$4)</f>
        <v>0</v>
      </c>
      <c r="Q182" s="40"/>
      <c r="R182" s="41"/>
      <c r="S182" s="21">
        <f>($S$4*(IF(Q182=1,5,IF(Q182=2,3,IF(Q182=3,1.8,IF(Q182=5,1.08,IF(Q182=9,0.75,IF(Q182=17,0.53,IF(Q182=33,0.37,IF(Q182&gt;=65,0.26,0))))))))))+(R182*1*$S$4)</f>
        <v>0</v>
      </c>
      <c r="T182" s="25"/>
      <c r="U182" s="26"/>
      <c r="V182" s="10">
        <f>($V$4*(IF(T182=1,5,IF(T182=2,3,IF(T182=3,1.8,IF(T182=5,1.08,IF(T182=9,0.75,IF(T182=17,0.53,IF(T182=33,0.37,IF(T182&gt;=65,0.26,0))))))))))+(U182*1*$V$4)</f>
        <v>0</v>
      </c>
      <c r="W182" s="40"/>
      <c r="X182" s="41"/>
      <c r="Y182" s="21">
        <f>($Y$4*(IF(W182=1,5,IF(W182=2,3,IF(W182=3,1.8,IF(W182=5,1.08,IF(W182=9,0.75,IF(W182=17,0.53,IF(W182=33,0.37,IF(W182&gt;=65,0.26,0))))))))))+(X182*1*$Y$4)</f>
        <v>0</v>
      </c>
      <c r="Z182" s="25"/>
      <c r="AA182" s="26"/>
      <c r="AB182" s="10">
        <f>($AB$4*(IF(Z182=1,5,IF(Z182=2,3,IF(Z182=3,1.8,IF(Z182=5,1.08,IF(Z182=9,0.75,IF(Z182=17,0.53,IF(Z182=33,0.37,IF(Z182&gt;=65,0.26,0))))))))))+(AA182*1*$AB$4)</f>
        <v>0</v>
      </c>
      <c r="AC182" s="40"/>
      <c r="AD182" s="41"/>
      <c r="AE182" s="21">
        <f>($AE$4*(IF(AC182=1,5,IF(AC182=2,3,IF(AC182=3,1.8,IF(AC182=5,1.08,IF(AC182=9,0.75,IF(AC182=17,0.53,IF(AC182=33,0.37,IF(AC182&gt;=65,0.26,0))))))))))+(AD182*1*$AE$4)</f>
        <v>0</v>
      </c>
      <c r="AF182" s="25"/>
      <c r="AG182" s="26"/>
      <c r="AH182" s="10">
        <f>($AH$4*(IF(AF182=1,5,IF(AF182=2,3,IF(AF182=3,1.8,IF(AF182=5,1.08,IF(AF182=9,0.75,IF(AF182=17,0.53,IF(AF182=33,0.37,IF(AF182&gt;=65,0.26,0))))))))))+(AG182*1*$AH$4)</f>
        <v>0</v>
      </c>
      <c r="AI182" s="40"/>
      <c r="AJ182" s="41"/>
      <c r="AK182" s="21">
        <f>($AK$4*(IF(AI182=1,5,IF(AI182=2,3,IF(AI182=3,1.8,IF(AI182=5,1.08,IF(AI182=9,0.75,IF(AI182=17,0.53,IF(AI182=33,0.37,IF(AI182&gt;=65,0.26,0))))))))))+(AJ182*1*$AK$4)</f>
        <v>0</v>
      </c>
      <c r="AL182" s="25"/>
      <c r="AM182" s="26"/>
      <c r="AN182" s="10">
        <f>($AN$4*(IF(AL182=1,5,IF(AL182=2,3,IF(AL182=3,1.8,IF(AL182=5,1.08,IF(AL182=9,0.75,IF(AL182=17,0.53,IF(AL182=33,0.37,IF(AL182&gt;=65,0.26,0))))))))))+(AM182*1*$AN$4)</f>
        <v>0</v>
      </c>
      <c r="AO182" s="24">
        <f>J182+G182+M182+P182+Y182+S182+AB182+V182+AE182+AH182+AK182+AN182</f>
        <v>8.2640000000000011</v>
      </c>
      <c r="AP182" s="57">
        <f>J182+M182+S182+AB182+AK182+AN182</f>
        <v>0</v>
      </c>
      <c r="AQ182" s="58" t="str">
        <f>IF(AP182&gt;=60,"TAK","NIE")</f>
        <v>NIE</v>
      </c>
    </row>
    <row r="183" spans="1:43" x14ac:dyDescent="0.15">
      <c r="A183" s="12">
        <v>178</v>
      </c>
      <c r="B183" s="13" t="s">
        <v>331</v>
      </c>
      <c r="C183" s="13" t="s">
        <v>79</v>
      </c>
      <c r="D183" s="34">
        <v>2003</v>
      </c>
      <c r="E183" s="14">
        <v>-63</v>
      </c>
      <c r="F183" s="15" t="s">
        <v>21</v>
      </c>
      <c r="G183" s="21">
        <v>0</v>
      </c>
      <c r="H183" s="25">
        <v>17</v>
      </c>
      <c r="I183" s="26">
        <v>0</v>
      </c>
      <c r="J183" s="10">
        <f>($J$4*(IF(H183=1,5,IF(H183=2,3,IF(H183=3,1.8,IF(H183=5,1.08,IF(H183=9,0.75,IF(H183=17,0.53,IF(H183=33,0.37,IF(H183&gt;=65,0.26,0))))))))))+(I183*1*$J$4)</f>
        <v>1.06</v>
      </c>
      <c r="K183" s="40">
        <v>5</v>
      </c>
      <c r="L183" s="41">
        <v>1</v>
      </c>
      <c r="M183" s="21">
        <f>($M$4*(IF(K183=1,5,IF(K183=2,3,IF(K183=3,1.8,IF(K183=5,1.08,IF(K183=9,0.75,IF(K183=17,0.53,IF(K183=33,0.37,IF(K183&gt;=65,0.26,0))))))))))+(L183*1*$M$4)</f>
        <v>4.16</v>
      </c>
      <c r="N183" s="25"/>
      <c r="O183" s="25"/>
      <c r="P183" s="10">
        <f>($P$4*(IF(N183=1,5,IF(N183=2,3,IF(N183=3,1.8,IF(N183=5,1.08,IF(N183=9,0.75,IF(N183=17,0.53,IF(N183=33,0.37,IF(N183&gt;=65,0.26,0))))))))))+(O183*1*$P$4)</f>
        <v>0</v>
      </c>
      <c r="Q183" s="40"/>
      <c r="R183" s="41"/>
      <c r="S183" s="21">
        <f>($S$4*(IF(Q183=1,5,IF(Q183=2,3,IF(Q183=3,1.8,IF(Q183=5,1.08,IF(Q183=9,0.75,IF(Q183=17,0.53,IF(Q183=33,0.37,IF(Q183&gt;=65,0.26,0))))))))))+(R183*1*$S$4)</f>
        <v>0</v>
      </c>
      <c r="T183" s="25"/>
      <c r="U183" s="25"/>
      <c r="V183" s="10">
        <f>($V$4*(IF(T183=1,5,IF(T183=2,3,IF(T183=3,1.8,IF(T183=5,1.08,IF(T183=9,0.75,IF(T183=17,0.53,IF(T183=33,0.37,IF(T183&gt;=65,0.26,0))))))))))+(U183*1*$V$4)</f>
        <v>0</v>
      </c>
      <c r="W183" s="40"/>
      <c r="X183" s="41"/>
      <c r="Y183" s="21">
        <f>($Y$4*(IF(W183=1,5,IF(W183=2,3,IF(W183=3,1.8,IF(W183=5,1.08,IF(W183=9,0.75,IF(W183=17,0.53,IF(W183=33,0.37,IF(W183&gt;=65,0.26,0))))))))))+(X183*1*$Y$4)</f>
        <v>0</v>
      </c>
      <c r="Z183" s="25"/>
      <c r="AA183" s="26"/>
      <c r="AB183" s="10">
        <f>($AB$4*(IF(Z183=1,5,IF(Z183=2,3,IF(Z183=3,1.8,IF(Z183=5,1.08,IF(Z183=9,0.75,IF(Z183=17,0.53,IF(Z183=33,0.37,IF(Z183&gt;=65,0.26,0))))))))))+(AA183*1*$AB$4)</f>
        <v>0</v>
      </c>
      <c r="AC183" s="40"/>
      <c r="AD183" s="41"/>
      <c r="AE183" s="21">
        <f>($AE$4*(IF(AC183=1,5,IF(AC183=2,3,IF(AC183=3,1.8,IF(AC183=5,1.08,IF(AC183=9,0.75,IF(AC183=17,0.53,IF(AC183=33,0.37,IF(AC183&gt;=65,0.26,0))))))))))+(AD183*1*$AE$4)</f>
        <v>0</v>
      </c>
      <c r="AF183" s="25">
        <v>9</v>
      </c>
      <c r="AG183" s="25">
        <v>0</v>
      </c>
      <c r="AH183" s="10">
        <f>($AH$4*(IF(AF183=1,5,IF(AF183=2,3,IF(AF183=3,1.8,IF(AF183=5,1.08,IF(AF183=9,0.75,IF(AF183=17,0.53,IF(AF183=33,0.37,IF(AF183&gt;=65,0.26,0))))))))))+(AG183*1*$AH$4)</f>
        <v>3</v>
      </c>
      <c r="AI183" s="40"/>
      <c r="AJ183" s="41"/>
      <c r="AK183" s="21">
        <f>($AK$4*(IF(AI183=1,5,IF(AI183=2,3,IF(AI183=3,1.8,IF(AI183=5,1.08,IF(AI183=9,0.75,IF(AI183=17,0.53,IF(AI183=33,0.37,IF(AI183&gt;=65,0.26,0))))))))))+(AJ183*1*$AK$4)</f>
        <v>0</v>
      </c>
      <c r="AL183" s="25"/>
      <c r="AM183" s="26"/>
      <c r="AN183" s="10">
        <f>($AN$4*(IF(AL183=1,5,IF(AL183=2,3,IF(AL183=3,1.8,IF(AL183=5,1.08,IF(AL183=9,0.75,IF(AL183=17,0.53,IF(AL183=33,0.37,IF(AL183&gt;=65,0.26,0))))))))))+(AM183*1*$AN$4)</f>
        <v>0</v>
      </c>
      <c r="AO183" s="24">
        <f>J183+G183+M183+P183+Y183+S183+AB183+V183+AE183+AH183+AK183+AN183</f>
        <v>8.2200000000000006</v>
      </c>
      <c r="AP183" s="57">
        <f>J183+M183+S183+AB183+AK183+AN183</f>
        <v>5.2200000000000006</v>
      </c>
      <c r="AQ183" s="58" t="str">
        <f>IF(AP183&gt;=60,"TAK","NIE")</f>
        <v>NIE</v>
      </c>
    </row>
    <row r="184" spans="1:43" x14ac:dyDescent="0.15">
      <c r="A184" s="12">
        <v>179</v>
      </c>
      <c r="B184" s="13" t="s">
        <v>327</v>
      </c>
      <c r="C184" s="13" t="s">
        <v>67</v>
      </c>
      <c r="D184" s="34">
        <v>2003</v>
      </c>
      <c r="E184" s="14">
        <v>-59</v>
      </c>
      <c r="F184" s="14" t="s">
        <v>21</v>
      </c>
      <c r="G184" s="21">
        <v>0</v>
      </c>
      <c r="H184" s="25"/>
      <c r="I184" s="26"/>
      <c r="J184" s="10">
        <f>($J$4*(IF(H184=1,5,IF(H184=2,3,IF(H184=3,1.8,IF(H184=5,1.08,IF(H184=9,0.75,IF(H184=17,0.53,IF(H184=33,0.37,IF(H184&gt;=65,0.26,0))))))))))+(I184*1*$J$4)</f>
        <v>0</v>
      </c>
      <c r="K184" s="40"/>
      <c r="L184" s="41"/>
      <c r="M184" s="21">
        <f>($M$4*(IF(K184=1,5,IF(K184=2,3,IF(K184=3,1.8,IF(K184=5,1.08,IF(K184=9,0.75,IF(K184=17,0.53,IF(K184=33,0.37,IF(K184&gt;=65,0.26,0))))))))))+(L184*1*$M$4)</f>
        <v>0</v>
      </c>
      <c r="N184" s="25"/>
      <c r="O184" s="26"/>
      <c r="P184" s="10">
        <f>($P$4*(IF(N184=1,5,IF(N184=2,3,IF(N184=3,1.8,IF(N184=5,1.08,IF(N184=9,0.75,IF(N184=17,0.53,IF(N184=33,0.37,IF(N184&gt;=65,0.26,0))))))))))+(O184*1*$P$4)</f>
        <v>0</v>
      </c>
      <c r="Q184" s="40"/>
      <c r="R184" s="41"/>
      <c r="S184" s="21">
        <f>($S$4*(IF(Q184=1,5,IF(Q184=2,3,IF(Q184=3,1.8,IF(Q184=5,1.08,IF(Q184=9,0.75,IF(Q184=17,0.53,IF(Q184=33,0.37,IF(Q184&gt;=65,0.26,0))))))))))+(R184*1*$S$4)</f>
        <v>0</v>
      </c>
      <c r="T184" s="25"/>
      <c r="U184" s="26"/>
      <c r="V184" s="10">
        <f>($V$4*(IF(T184=1,5,IF(T184=2,3,IF(T184=3,1.8,IF(T184=5,1.08,IF(T184=9,0.75,IF(T184=17,0.53,IF(T184=33,0.37,IF(T184&gt;=65,0.26,0))))))))))+(U184*1*$V$4)</f>
        <v>0</v>
      </c>
      <c r="W184" s="40"/>
      <c r="X184" s="41"/>
      <c r="Y184" s="21">
        <f>($Y$4*(IF(W184=1,5,IF(W184=2,3,IF(W184=3,1.8,IF(W184=5,1.08,IF(W184=9,0.75,IF(W184=17,0.53,IF(W184=33,0.37,IF(W184&gt;=65,0.26,0))))))))))+(X184*1*$Y$4)</f>
        <v>0</v>
      </c>
      <c r="Z184" s="25"/>
      <c r="AA184" s="26"/>
      <c r="AB184" s="10">
        <f>($AB$4*(IF(Z184=1,5,IF(Z184=2,3,IF(Z184=3,1.8,IF(Z184=5,1.08,IF(Z184=9,0.75,IF(Z184=17,0.53,IF(Z184=33,0.37,IF(Z184&gt;=65,0.26,0))))))))))+(AA184*1*$AB$4)</f>
        <v>0</v>
      </c>
      <c r="AC184" s="40"/>
      <c r="AD184" s="41"/>
      <c r="AE184" s="21">
        <f>($AE$4*(IF(AC184=1,5,IF(AC184=2,3,IF(AC184=3,1.8,IF(AC184=5,1.08,IF(AC184=9,0.75,IF(AC184=17,0.53,IF(AC184=33,0.37,IF(AC184&gt;=65,0.26,0))))))))))+(AD184*1*$AE$4)</f>
        <v>0</v>
      </c>
      <c r="AF184" s="25"/>
      <c r="AG184" s="26"/>
      <c r="AH184" s="10">
        <f>($AH$4*(IF(AF184=1,5,IF(AF184=2,3,IF(AF184=3,1.8,IF(AF184=5,1.08,IF(AF184=9,0.75,IF(AF184=17,0.53,IF(AF184=33,0.37,IF(AF184&gt;=65,0.26,0))))))))))+(AG184*1*$AH$4)</f>
        <v>0</v>
      </c>
      <c r="AI184" s="40">
        <v>5</v>
      </c>
      <c r="AJ184" s="41">
        <v>0</v>
      </c>
      <c r="AK184" s="21">
        <f>($AK$4*(IF(AI184=1,5,IF(AI184=2,3,IF(AI184=3,1.8,IF(AI184=5,1.08,IF(AI184=9,0.75,IF(AI184=17,0.53,IF(AI184=33,0.37,IF(AI184&gt;=65,0.26,0))))))))))+(AJ184*1*$AK$4)</f>
        <v>2.16</v>
      </c>
      <c r="AL184" s="25">
        <v>1</v>
      </c>
      <c r="AM184" s="26">
        <v>1</v>
      </c>
      <c r="AN184" s="10">
        <f>($AN$4*(IF(AL184=1,5,IF(AL184=2,3,IF(AL184=3,1.8,IF(AL184=5,1.08,IF(AL184=9,0.75,IF(AL184=17,0.53,IF(AL184=33,0.37,IF(AL184&gt;=65,0.26,0))))))))))+(AM184*1*$AN$4)</f>
        <v>6</v>
      </c>
      <c r="AO184" s="24">
        <f>J184+G184+M184+P184+Y184+S184+AB184+V184+AE184+AH184+AK184+AN184</f>
        <v>8.16</v>
      </c>
      <c r="AP184" s="57">
        <f>J184+M184+S184+AB184+AK184+AN184</f>
        <v>8.16</v>
      </c>
      <c r="AQ184" s="58" t="str">
        <f>IF(AP184&gt;=60,"TAK","NIE")</f>
        <v>NIE</v>
      </c>
    </row>
    <row r="185" spans="1:43" x14ac:dyDescent="0.15">
      <c r="A185" s="12">
        <v>180</v>
      </c>
      <c r="B185" s="12" t="s">
        <v>253</v>
      </c>
      <c r="C185" s="12" t="s">
        <v>95</v>
      </c>
      <c r="D185" s="14">
        <v>2002</v>
      </c>
      <c r="E185" s="14">
        <v>-46</v>
      </c>
      <c r="F185" s="14" t="s">
        <v>22</v>
      </c>
      <c r="G185" s="21">
        <v>0.39600000000000002</v>
      </c>
      <c r="H185" s="26"/>
      <c r="I185" s="26"/>
      <c r="J185" s="10">
        <f>($J$4*(IF(H185=1,5,IF(H185=2,3,IF(H185=3,1.8,IF(H185=5,1.08,IF(H185=9,0.75,IF(H185=17,0.53,IF(H185=33,0.37,IF(H185&gt;=65,0.26,0))))))))))+(I185*1*$J$4)</f>
        <v>0</v>
      </c>
      <c r="K185" s="41"/>
      <c r="L185" s="41"/>
      <c r="M185" s="21">
        <f>($M$4*(IF(K185=1,5,IF(K185=2,3,IF(K185=3,1.8,IF(K185=5,1.08,IF(K185=9,0.75,IF(K185=17,0.53,IF(K185=33,0.37,IF(K185&gt;=65,0.26,0))))))))))+(L185*1*$M$4)</f>
        <v>0</v>
      </c>
      <c r="N185" s="26"/>
      <c r="O185" s="26"/>
      <c r="P185" s="10">
        <f>($P$4*(IF(N185=1,5,IF(N185=2,3,IF(N185=3,1.8,IF(N185=5,1.08,IF(N185=9,0.75,IF(N185=17,0.53,IF(N185=33,0.37,IF(N185&gt;=65,0.26,0))))))))))+(O185*1*$P$4)</f>
        <v>0</v>
      </c>
      <c r="Q185" s="41"/>
      <c r="R185" s="41"/>
      <c r="S185" s="21">
        <f>($S$4*(IF(Q185=1,5,IF(Q185=2,3,IF(Q185=3,1.8,IF(Q185=5,1.08,IF(Q185=9,0.75,IF(Q185=17,0.53,IF(Q185=33,0.37,IF(Q185&gt;=65,0.26,0))))))))))+(R185*1*$S$4)</f>
        <v>0</v>
      </c>
      <c r="T185" s="26"/>
      <c r="U185" s="26"/>
      <c r="V185" s="10">
        <f>($V$4*(IF(T185=1,5,IF(T185=2,3,IF(T185=3,1.8,IF(T185=5,1.08,IF(T185=9,0.75,IF(T185=17,0.53,IF(T185=33,0.37,IF(T185&gt;=65,0.26,0))))))))))+(U185*1*$V$4)</f>
        <v>0</v>
      </c>
      <c r="W185" s="41"/>
      <c r="X185" s="41"/>
      <c r="Y185" s="21">
        <f>($Y$4*(IF(W185=1,5,IF(W185=2,3,IF(W185=3,1.8,IF(W185=5,1.08,IF(W185=9,0.75,IF(W185=17,0.53,IF(W185=33,0.37,IF(W185&gt;=65,0.26,0))))))))))+(X185*1*$Y$4)</f>
        <v>0</v>
      </c>
      <c r="Z185" s="26">
        <v>5</v>
      </c>
      <c r="AA185" s="26">
        <v>0</v>
      </c>
      <c r="AB185" s="10">
        <f>($AB$4*(IF(Z185=1,5,IF(Z185=2,3,IF(Z185=3,1.8,IF(Z185=5,1.08,IF(Z185=9,0.75,IF(Z185=17,0.53,IF(Z185=33,0.37,IF(Z185&gt;=65,0.26,0))))))))))+(AA185*1*$AB$4)</f>
        <v>1.08</v>
      </c>
      <c r="AC185" s="41">
        <v>9</v>
      </c>
      <c r="AD185" s="41">
        <v>0</v>
      </c>
      <c r="AE185" s="21">
        <f>($AE$4*(IF(AC185=1,5,IF(AC185=2,3,IF(AC185=3,1.8,IF(AC185=5,1.08,IF(AC185=9,0.75,IF(AC185=17,0.53,IF(AC185=33,0.37,IF(AC185&gt;=65,0.26,0))))))))))+(AD185*1*$AE$4)</f>
        <v>3</v>
      </c>
      <c r="AF185" s="26"/>
      <c r="AG185" s="26"/>
      <c r="AH185" s="10">
        <f>($AH$4*(IF(AF185=1,5,IF(AF185=2,3,IF(AF185=3,1.8,IF(AF185=5,1.08,IF(AF185=9,0.75,IF(AF185=17,0.53,IF(AF185=33,0.37,IF(AF185&gt;=65,0.26,0))))))))))+(AG185*1*$AH$4)</f>
        <v>0</v>
      </c>
      <c r="AI185" s="41">
        <v>3</v>
      </c>
      <c r="AJ185" s="41">
        <v>0</v>
      </c>
      <c r="AK185" s="21">
        <f>($AK$4*(IF(AI185=1,5,IF(AI185=2,3,IF(AI185=3,1.8,IF(AI185=5,1.08,IF(AI185=9,0.75,IF(AI185=17,0.53,IF(AI185=33,0.37,IF(AI185&gt;=65,0.26,0))))))))))+(AJ185*1*$AK$4)</f>
        <v>3.6</v>
      </c>
      <c r="AL185" s="26"/>
      <c r="AM185" s="26"/>
      <c r="AN185" s="10">
        <f>($AN$4*(IF(AL185=1,5,IF(AL185=2,3,IF(AL185=3,1.8,IF(AL185=5,1.08,IF(AL185=9,0.75,IF(AL185=17,0.53,IF(AL185=33,0.37,IF(AL185&gt;=65,0.26,0))))))))))+(AM185*1*$AN$4)</f>
        <v>0</v>
      </c>
      <c r="AO185" s="24">
        <f>J185+G185+M185+P185+Y185+S185+AB185+V185+AE185+AH185+AK185+AN185</f>
        <v>8.0760000000000005</v>
      </c>
      <c r="AP185" s="57">
        <f>J185+M185+S185+AB185+AK185+AN185</f>
        <v>4.68</v>
      </c>
      <c r="AQ185" s="58" t="str">
        <f>IF(AP185&gt;=60,"TAK","NIE")</f>
        <v>NIE</v>
      </c>
    </row>
    <row r="186" spans="1:43" x14ac:dyDescent="0.15">
      <c r="A186" s="12">
        <v>181</v>
      </c>
      <c r="B186" s="12" t="s">
        <v>588</v>
      </c>
      <c r="C186" s="12" t="s">
        <v>0</v>
      </c>
      <c r="D186" s="14">
        <v>2003</v>
      </c>
      <c r="E186" s="14">
        <v>-55</v>
      </c>
      <c r="F186" s="14" t="s">
        <v>22</v>
      </c>
      <c r="G186" s="21">
        <v>0</v>
      </c>
      <c r="H186" s="26"/>
      <c r="I186" s="26"/>
      <c r="J186" s="10">
        <f>($J$4*(IF(H186=1,5,IF(H186=2,3,IF(H186=3,1.8,IF(H186=5,1.08,IF(H186=9,0.75,IF(H186=17,0.53,IF(H186=33,0.37,IF(H186&gt;=65,0.26,0))))))))))+(I186*1*$J$4)</f>
        <v>0</v>
      </c>
      <c r="K186" s="41"/>
      <c r="L186" s="41"/>
      <c r="M186" s="21">
        <f>($M$4*(IF(K186=1,5,IF(K186=2,3,IF(K186=3,1.8,IF(K186=5,1.08,IF(K186=9,0.75,IF(K186=17,0.53,IF(K186=33,0.37,IF(K186&gt;=65,0.26,0))))))))))+(L186*1*$M$4)</f>
        <v>0</v>
      </c>
      <c r="N186" s="26"/>
      <c r="O186" s="26"/>
      <c r="P186" s="10">
        <f>($P$4*(IF(N186=1,5,IF(N186=2,3,IF(N186=3,1.8,IF(N186=5,1.08,IF(N186=9,0.75,IF(N186=17,0.53,IF(N186=33,0.37,IF(N186&gt;=65,0.26,0))))))))))+(O186*1*$P$4)</f>
        <v>0</v>
      </c>
      <c r="Q186" s="41"/>
      <c r="R186" s="41"/>
      <c r="S186" s="21">
        <f>($S$4*(IF(Q186=1,5,IF(Q186=2,3,IF(Q186=3,1.8,IF(Q186=5,1.08,IF(Q186=9,0.75,IF(Q186=17,0.53,IF(Q186=33,0.37,IF(Q186&gt;=65,0.26,0))))))))))+(R186*1*$S$4)</f>
        <v>0</v>
      </c>
      <c r="T186" s="25"/>
      <c r="U186" s="26"/>
      <c r="V186" s="10">
        <f>($V$4*(IF(T186=1,5,IF(T186=2,3,IF(T186=3,1.8,IF(T186=5,1.08,IF(T186=9,0.75,IF(T186=17,0.53,IF(T186=33,0.37,IF(T186&gt;=65,0.26,0))))))))))+(U186*1*$V$4)</f>
        <v>0</v>
      </c>
      <c r="W186" s="41"/>
      <c r="X186" s="41"/>
      <c r="Y186" s="21">
        <f>($Y$4*(IF(W186=1,5,IF(W186=2,3,IF(W186=3,1.8,IF(W186=5,1.08,IF(W186=9,0.75,IF(W186=17,0.53,IF(W186=33,0.37,IF(W186&gt;=65,0.26,0))))))))))+(X186*1*$Y$4)</f>
        <v>0</v>
      </c>
      <c r="Z186" s="26"/>
      <c r="AA186" s="26"/>
      <c r="AB186" s="10">
        <f>($AB$4*(IF(Z186=1,5,IF(Z186=2,3,IF(Z186=3,1.8,IF(Z186=5,1.08,IF(Z186=9,0.75,IF(Z186=17,0.53,IF(Z186=33,0.37,IF(Z186&gt;=65,0.26,0))))))))))+(AA186*1*$AB$4)</f>
        <v>0</v>
      </c>
      <c r="AC186" s="41"/>
      <c r="AD186" s="41"/>
      <c r="AE186" s="21">
        <f>($AE$4*(IF(AC186=1,5,IF(AC186=2,3,IF(AC186=3,1.8,IF(AC186=5,1.08,IF(AC186=9,0.75,IF(AC186=17,0.53,IF(AC186=33,0.37,IF(AC186&gt;=65,0.26,0))))))))))+(AD186*1*$AE$4)</f>
        <v>0</v>
      </c>
      <c r="AF186" s="25"/>
      <c r="AG186" s="26"/>
      <c r="AH186" s="10">
        <f>($AH$4*(IF(AF186=1,5,IF(AF186=2,3,IF(AF186=3,1.8,IF(AF186=5,1.08,IF(AF186=9,0.75,IF(AF186=17,0.53,IF(AF186=33,0.37,IF(AF186&gt;=65,0.26,0))))))))))+(AG186*1*$AH$4)</f>
        <v>0</v>
      </c>
      <c r="AI186" s="41">
        <v>2</v>
      </c>
      <c r="AJ186" s="41">
        <v>1</v>
      </c>
      <c r="AK186" s="21">
        <f>($AK$4*(IF(AI186=1,5,IF(AI186=2,3,IF(AI186=3,1.8,IF(AI186=5,1.08,IF(AI186=9,0.75,IF(AI186=17,0.53,IF(AI186=33,0.37,IF(AI186&gt;=65,0.26,0))))))))))+(AJ186*1*$AK$4)</f>
        <v>8</v>
      </c>
      <c r="AL186" s="26"/>
      <c r="AM186" s="26"/>
      <c r="AN186" s="10">
        <f>($AN$4*(IF(AL186=1,5,IF(AL186=2,3,IF(AL186=3,1.8,IF(AL186=5,1.08,IF(AL186=9,0.75,IF(AL186=17,0.53,IF(AL186=33,0.37,IF(AL186&gt;=65,0.26,0))))))))))+(AM186*1*$AN$4)</f>
        <v>0</v>
      </c>
      <c r="AO186" s="24">
        <f>J186+G186+M186+P186+Y186+S186+AB186+V186+AE186+AH186+AK186+AN186</f>
        <v>8</v>
      </c>
      <c r="AP186" s="57">
        <f>J186+M186+S186+AB186+AK186+AN186</f>
        <v>8</v>
      </c>
      <c r="AQ186" s="58" t="str">
        <f>IF(AP186&gt;=60,"TAK","NIE")</f>
        <v>NIE</v>
      </c>
    </row>
    <row r="187" spans="1:43" x14ac:dyDescent="0.15">
      <c r="A187" s="12">
        <v>182</v>
      </c>
      <c r="B187" s="12" t="s">
        <v>336</v>
      </c>
      <c r="C187" s="12" t="s">
        <v>60</v>
      </c>
      <c r="D187" s="14">
        <v>2002</v>
      </c>
      <c r="E187" s="14">
        <v>-73</v>
      </c>
      <c r="F187" s="14" t="s">
        <v>21</v>
      </c>
      <c r="G187" s="21">
        <v>0</v>
      </c>
      <c r="H187" s="26"/>
      <c r="I187" s="26"/>
      <c r="J187" s="10">
        <f>($J$4*(IF(H187=1,5,IF(H187=2,3,IF(H187=3,1.8,IF(H187=5,1.08,IF(H187=9,0.75,IF(H187=17,0.53,IF(H187=33,0.37,IF(H187&gt;=65,0.26,0))))))))))+(I187*1*$J$4)</f>
        <v>0</v>
      </c>
      <c r="K187" s="41"/>
      <c r="L187" s="41"/>
      <c r="M187" s="21">
        <f>($M$4*(IF(K187=1,5,IF(K187=2,3,IF(K187=3,1.8,IF(K187=5,1.08,IF(K187=9,0.75,IF(K187=17,0.53,IF(K187=33,0.37,IF(K187&gt;=65,0.26,0))))))))))+(L187*1*$M$4)</f>
        <v>0</v>
      </c>
      <c r="N187" s="26"/>
      <c r="O187" s="26"/>
      <c r="P187" s="10">
        <f>($P$4*(IF(N187=1,5,IF(N187=2,3,IF(N187=3,1.8,IF(N187=5,1.08,IF(N187=9,0.75,IF(N187=17,0.53,IF(N187=33,0.37,IF(N187&gt;=65,0.26,0))))))))))+(O187*1*$P$4)</f>
        <v>0</v>
      </c>
      <c r="Q187" s="41"/>
      <c r="R187" s="41"/>
      <c r="S187" s="21">
        <f>($S$4*(IF(Q187=1,5,IF(Q187=2,3,IF(Q187=3,1.8,IF(Q187=5,1.08,IF(Q187=9,0.75,IF(Q187=17,0.53,IF(Q187=33,0.37,IF(Q187&gt;=65,0.26,0))))))))))+(R187*1*$S$4)</f>
        <v>0</v>
      </c>
      <c r="T187" s="26"/>
      <c r="U187" s="26"/>
      <c r="V187" s="10">
        <f>($V$4*(IF(T187=1,5,IF(T187=2,3,IF(T187=3,1.8,IF(T187=5,1.08,IF(T187=9,0.75,IF(T187=17,0.53,IF(T187=33,0.37,IF(T187&gt;=65,0.26,0))))))))))+(U187*1*$V$4)</f>
        <v>0</v>
      </c>
      <c r="W187" s="41"/>
      <c r="X187" s="41"/>
      <c r="Y187" s="21">
        <f>($Y$4*(IF(W187=1,5,IF(W187=2,3,IF(W187=3,1.8,IF(W187=5,1.08,IF(W187=9,0.75,IF(W187=17,0.53,IF(W187=33,0.37,IF(W187&gt;=65,0.26,0))))))))))+(X187*1*$Y$4)</f>
        <v>0</v>
      </c>
      <c r="Z187" s="26"/>
      <c r="AA187" s="26"/>
      <c r="AB187" s="10">
        <f>($AB$4*(IF(Z187=1,5,IF(Z187=2,3,IF(Z187=3,1.8,IF(Z187=5,1.08,IF(Z187=9,0.75,IF(Z187=17,0.53,IF(Z187=33,0.37,IF(Z187&gt;=65,0.26,0))))))))))+(AA187*1*$AB$4)</f>
        <v>0</v>
      </c>
      <c r="AC187" s="41"/>
      <c r="AD187" s="41"/>
      <c r="AE187" s="21">
        <f>($AE$4*(IF(AC187=1,5,IF(AC187=2,3,IF(AC187=3,1.8,IF(AC187=5,1.08,IF(AC187=9,0.75,IF(AC187=17,0.53,IF(AC187=33,0.37,IF(AC187&gt;=65,0.26,0))))))))))+(AD187*1*$AE$4)</f>
        <v>0</v>
      </c>
      <c r="AF187" s="26"/>
      <c r="AG187" s="26"/>
      <c r="AH187" s="10">
        <f>($AH$4*(IF(AF187=1,5,IF(AF187=2,3,IF(AF187=3,1.8,IF(AF187=5,1.08,IF(AF187=9,0.75,IF(AF187=17,0.53,IF(AF187=33,0.37,IF(AF187&gt;=65,0.26,0))))))))))+(AG187*1*$AH$4)</f>
        <v>0</v>
      </c>
      <c r="AI187" s="41">
        <v>2</v>
      </c>
      <c r="AJ187" s="41">
        <v>1</v>
      </c>
      <c r="AK187" s="21">
        <f>($AK$4*(IF(AI187=1,5,IF(AI187=2,3,IF(AI187=3,1.8,IF(AI187=5,1.08,IF(AI187=9,0.75,IF(AI187=17,0.53,IF(AI187=33,0.37,IF(AI187&gt;=65,0.26,0))))))))))+(AJ187*1*$AK$4)</f>
        <v>8</v>
      </c>
      <c r="AL187" s="26"/>
      <c r="AM187" s="26"/>
      <c r="AN187" s="10">
        <f>($AN$4*(IF(AL187=1,5,IF(AL187=2,3,IF(AL187=3,1.8,IF(AL187=5,1.08,IF(AL187=9,0.75,IF(AL187=17,0.53,IF(AL187=33,0.37,IF(AL187&gt;=65,0.26,0))))))))))+(AM187*1*$AN$4)</f>
        <v>0</v>
      </c>
      <c r="AO187" s="24">
        <f>J187+G187+M187+P187+Y187+S187+AB187+V187+AE187+AH187+AK187+AN187</f>
        <v>8</v>
      </c>
      <c r="AP187" s="57">
        <f>J187+M187+S187+AB187+AK187+AN187</f>
        <v>8</v>
      </c>
      <c r="AQ187" s="58" t="str">
        <f>IF(AP187&gt;=60,"TAK","NIE")</f>
        <v>NIE</v>
      </c>
    </row>
    <row r="188" spans="1:43" x14ac:dyDescent="0.15">
      <c r="A188" s="12">
        <v>183</v>
      </c>
      <c r="B188" s="13" t="s">
        <v>584</v>
      </c>
      <c r="C188" s="13" t="s">
        <v>95</v>
      </c>
      <c r="D188" s="34"/>
      <c r="E188" s="14" t="s">
        <v>9</v>
      </c>
      <c r="F188" s="14" t="s">
        <v>22</v>
      </c>
      <c r="G188" s="21">
        <v>0</v>
      </c>
      <c r="H188" s="25"/>
      <c r="I188" s="26"/>
      <c r="J188" s="10">
        <f>($J$4*(IF(H188=1,5,IF(H188=2,3,IF(H188=3,1.8,IF(H188=5,1.08,IF(H188=9,0.75,IF(H188=17,0.53,IF(H188=33,0.37,IF(H188&gt;=65,0.26,0))))))))))+(I188*1*$J$4)</f>
        <v>0</v>
      </c>
      <c r="K188" s="40"/>
      <c r="L188" s="41"/>
      <c r="M188" s="21">
        <f>($M$4*(IF(K188=1,5,IF(K188=2,3,IF(K188=3,1.8,IF(K188=5,1.08,IF(K188=9,0.75,IF(K188=17,0.53,IF(K188=33,0.37,IF(K188&gt;=65,0.26,0))))))))))+(L188*1*$M$4)</f>
        <v>0</v>
      </c>
      <c r="N188" s="25"/>
      <c r="O188" s="26"/>
      <c r="P188" s="10">
        <f>($P$4*(IF(N188=1,5,IF(N188=2,3,IF(N188=3,1.8,IF(N188=5,1.08,IF(N188=9,0.75,IF(N188=17,0.53,IF(N188=33,0.37,IF(N188&gt;=65,0.26,0))))))))))+(O188*1*$P$4)</f>
        <v>0</v>
      </c>
      <c r="Q188" s="40"/>
      <c r="R188" s="41"/>
      <c r="S188" s="21">
        <f>($S$4*(IF(Q188=1,5,IF(Q188=2,3,IF(Q188=3,1.8,IF(Q188=5,1.08,IF(Q188=9,0.75,IF(Q188=17,0.53,IF(Q188=33,0.37,IF(Q188&gt;=65,0.26,0))))))))))+(R188*1*$S$4)</f>
        <v>0</v>
      </c>
      <c r="T188" s="25"/>
      <c r="U188" s="26"/>
      <c r="V188" s="10">
        <f>($V$4*(IF(T188=1,5,IF(T188=2,3,IF(T188=3,1.8,IF(T188=5,1.08,IF(T188=9,0.75,IF(T188=17,0.53,IF(T188=33,0.37,IF(T188&gt;=65,0.26,0))))))))))+(U188*1*$V$4)</f>
        <v>0</v>
      </c>
      <c r="W188" s="40"/>
      <c r="X188" s="41"/>
      <c r="Y188" s="21">
        <f>($Y$4*(IF(W188=1,5,IF(W188=2,3,IF(W188=3,1.8,IF(W188=5,1.08,IF(W188=9,0.75,IF(W188=17,0.53,IF(W188=33,0.37,IF(W188&gt;=65,0.26,0))))))))))+(X188*1*$Y$4)</f>
        <v>0</v>
      </c>
      <c r="Z188" s="25"/>
      <c r="AA188" s="26"/>
      <c r="AB188" s="10">
        <f>($AB$4*(IF(Z188=1,5,IF(Z188=2,3,IF(Z188=3,1.8,IF(Z188=5,1.08,IF(Z188=9,0.75,IF(Z188=17,0.53,IF(Z188=33,0.37,IF(Z188&gt;=65,0.26,0))))))))))+(AA188*1*$AB$4)</f>
        <v>0</v>
      </c>
      <c r="AC188" s="40"/>
      <c r="AD188" s="41"/>
      <c r="AE188" s="21">
        <f>($AE$4*(IF(AC188=1,5,IF(AC188=2,3,IF(AC188=3,1.8,IF(AC188=5,1.08,IF(AC188=9,0.75,IF(AC188=17,0.53,IF(AC188=33,0.37,IF(AC188&gt;=65,0.26,0))))))))))+(AD188*1*$AE$4)</f>
        <v>0</v>
      </c>
      <c r="AF188" s="25"/>
      <c r="AG188" s="26"/>
      <c r="AH188" s="10">
        <f>($AH$4*(IF(AF188=1,5,IF(AF188=2,3,IF(AF188=3,1.8,IF(AF188=5,1.08,IF(AF188=9,0.75,IF(AF188=17,0.53,IF(AF188=33,0.37,IF(AF188&gt;=65,0.26,0))))))))))+(AG188*1*$AH$4)</f>
        <v>0</v>
      </c>
      <c r="AI188" s="40">
        <v>2</v>
      </c>
      <c r="AJ188" s="41">
        <v>1</v>
      </c>
      <c r="AK188" s="21">
        <f>($AK$4*(IF(AI188=1,5,IF(AI188=2,3,IF(AI188=3,1.8,IF(AI188=5,1.08,IF(AI188=9,0.75,IF(AI188=17,0.53,IF(AI188=33,0.37,IF(AI188&gt;=65,0.26,0))))))))))+(AJ188*1*$AK$4)</f>
        <v>8</v>
      </c>
      <c r="AL188" s="25"/>
      <c r="AM188" s="26"/>
      <c r="AN188" s="10">
        <f>($AN$4*(IF(AL188=1,5,IF(AL188=2,3,IF(AL188=3,1.8,IF(AL188=5,1.08,IF(AL188=9,0.75,IF(AL188=17,0.53,IF(AL188=33,0.37,IF(AL188&gt;=65,0.26,0))))))))))+(AM188*1*$AN$4)</f>
        <v>0</v>
      </c>
      <c r="AO188" s="24">
        <f>J188+G188+M188+P188+Y188+S188+AB188+V188+AE188+AH188+AK188+AN188</f>
        <v>8</v>
      </c>
      <c r="AP188" s="57">
        <f>J188+M188+S188+AB188+AK188+AN188</f>
        <v>8</v>
      </c>
      <c r="AQ188" s="58" t="str">
        <f>IF(AP188&gt;=60,"TAK","NIE")</f>
        <v>NIE</v>
      </c>
    </row>
    <row r="189" spans="1:43" x14ac:dyDescent="0.15">
      <c r="A189" s="12">
        <v>184</v>
      </c>
      <c r="B189" s="13" t="s">
        <v>183</v>
      </c>
      <c r="C189" s="13" t="s">
        <v>65</v>
      </c>
      <c r="D189" s="34">
        <v>2002</v>
      </c>
      <c r="E189" s="14">
        <v>-55</v>
      </c>
      <c r="F189" s="14" t="s">
        <v>22</v>
      </c>
      <c r="G189" s="21">
        <v>0</v>
      </c>
      <c r="H189" s="25"/>
      <c r="I189" s="26"/>
      <c r="J189" s="10">
        <f>($J$4*(IF(H189=1,5,IF(H189=2,3,IF(H189=3,1.8,IF(H189=5,1.08,IF(H189=9,0.75,IF(H189=17,0.53,IF(H189=33,0.37,IF(H189&gt;=65,0.26,0))))))))))+(I189*1*$J$4)</f>
        <v>0</v>
      </c>
      <c r="K189" s="40"/>
      <c r="L189" s="41"/>
      <c r="M189" s="21">
        <f>($M$4*(IF(K189=1,5,IF(K189=2,3,IF(K189=3,1.8,IF(K189=5,1.08,IF(K189=9,0.75,IF(K189=17,0.53,IF(K189=33,0.37,IF(K189&gt;=65,0.26,0))))))))))+(L189*1*$M$4)</f>
        <v>0</v>
      </c>
      <c r="N189" s="25"/>
      <c r="O189" s="26"/>
      <c r="P189" s="10">
        <f>($P$4*(IF(N189=1,5,IF(N189=2,3,IF(N189=3,1.8,IF(N189=5,1.08,IF(N189=9,0.75,IF(N189=17,0.53,IF(N189=33,0.37,IF(N189&gt;=65,0.26,0))))))))))+(O189*1*$P$4)</f>
        <v>0</v>
      </c>
      <c r="Q189" s="40"/>
      <c r="R189" s="41"/>
      <c r="S189" s="21">
        <f>($S$4*(IF(Q189=1,5,IF(Q189=2,3,IF(Q189=3,1.8,IF(Q189=5,1.08,IF(Q189=9,0.75,IF(Q189=17,0.53,IF(Q189=33,0.37,IF(Q189&gt;=65,0.26,0))))))))))+(R189*1*$S$4)</f>
        <v>0</v>
      </c>
      <c r="T189" s="25"/>
      <c r="U189" s="26"/>
      <c r="V189" s="10">
        <f>($V$4*(IF(T189=1,5,IF(T189=2,3,IF(T189=3,1.8,IF(T189=5,1.08,IF(T189=9,0.75,IF(T189=17,0.53,IF(T189=33,0.37,IF(T189&gt;=65,0.26,0))))))))))+(U189*1*$V$4)</f>
        <v>0</v>
      </c>
      <c r="W189" s="40"/>
      <c r="X189" s="41"/>
      <c r="Y189" s="21">
        <f>($Y$4*(IF(W189=1,5,IF(W189=2,3,IF(W189=3,1.8,IF(W189=5,1.08,IF(W189=9,0.75,IF(W189=17,0.53,IF(W189=33,0.37,IF(W189&gt;=65,0.26,0))))))))))+(X189*1*$Y$4)</f>
        <v>0</v>
      </c>
      <c r="Z189" s="25"/>
      <c r="AA189" s="26"/>
      <c r="AB189" s="10">
        <f>($AB$4*(IF(Z189=1,5,IF(Z189=2,3,IF(Z189=3,1.8,IF(Z189=5,1.08,IF(Z189=9,0.75,IF(Z189=17,0.53,IF(Z189=33,0.37,IF(Z189&gt;=65,0.26,0))))))))))+(AA189*1*$AB$4)</f>
        <v>0</v>
      </c>
      <c r="AC189" s="40"/>
      <c r="AD189" s="41"/>
      <c r="AE189" s="21">
        <f>($AE$4*(IF(AC189=1,5,IF(AC189=2,3,IF(AC189=3,1.8,IF(AC189=5,1.08,IF(AC189=9,0.75,IF(AC189=17,0.53,IF(AC189=33,0.37,IF(AC189&gt;=65,0.26,0))))))))))+(AD189*1*$AE$4)</f>
        <v>0</v>
      </c>
      <c r="AF189" s="25"/>
      <c r="AG189" s="26"/>
      <c r="AH189" s="10">
        <f>($AH$4*(IF(AF189=1,5,IF(AF189=2,3,IF(AF189=3,1.8,IF(AF189=5,1.08,IF(AF189=9,0.75,IF(AF189=17,0.53,IF(AF189=33,0.37,IF(AF189&gt;=65,0.26,0))))))))))+(AG189*1*$AH$4)</f>
        <v>0</v>
      </c>
      <c r="AI189" s="40"/>
      <c r="AJ189" s="41"/>
      <c r="AK189" s="21">
        <f>($AK$4*(IF(AI189=1,5,IF(AI189=2,3,IF(AI189=3,1.8,IF(AI189=5,1.08,IF(AI189=9,0.75,IF(AI189=17,0.53,IF(AI189=33,0.37,IF(AI189&gt;=65,0.26,0))))))))))+(AJ189*1*$AK$4)</f>
        <v>0</v>
      </c>
      <c r="AL189" s="25">
        <v>1</v>
      </c>
      <c r="AM189" s="26">
        <v>3</v>
      </c>
      <c r="AN189" s="10">
        <f>($AN$4*(IF(AL189=1,5,IF(AL189=2,3,IF(AL189=3,1.8,IF(AL189=5,1.08,IF(AL189=9,0.75,IF(AL189=17,0.53,IF(AL189=33,0.37,IF(AL189&gt;=65,0.26,0))))))))))+(AM189*1*$AN$4)</f>
        <v>8</v>
      </c>
      <c r="AO189" s="24">
        <f>J189+G189+M189+P189+Y189+S189+AB189+V189+AE189+AH189+AK189+AN189</f>
        <v>8</v>
      </c>
      <c r="AP189" s="57">
        <f>J189+M189+S189+AB189+AK189+AN189</f>
        <v>8</v>
      </c>
      <c r="AQ189" s="58" t="str">
        <f>IF(AP189&gt;=60,"TAK","NIE")</f>
        <v>NIE</v>
      </c>
    </row>
    <row r="190" spans="1:43" x14ac:dyDescent="0.15">
      <c r="A190" s="12">
        <v>185</v>
      </c>
      <c r="B190" s="13" t="s">
        <v>352</v>
      </c>
      <c r="C190" s="13" t="s">
        <v>72</v>
      </c>
      <c r="D190" s="34">
        <v>2003</v>
      </c>
      <c r="E190" s="14">
        <v>-73</v>
      </c>
      <c r="F190" s="15" t="s">
        <v>21</v>
      </c>
      <c r="G190" s="21">
        <v>0</v>
      </c>
      <c r="H190" s="25">
        <v>3</v>
      </c>
      <c r="I190" s="26">
        <v>0</v>
      </c>
      <c r="J190" s="10">
        <f>($J$4*(IF(H190=1,5,IF(H190=2,3,IF(H190=3,1.8,IF(H190=5,1.08,IF(H190=9,0.75,IF(H190=17,0.53,IF(H190=33,0.37,IF(H190&gt;=65,0.26,0))))))))))+(I190*1*$J$4)</f>
        <v>3.6</v>
      </c>
      <c r="K190" s="40"/>
      <c r="L190" s="41"/>
      <c r="M190" s="21">
        <f>($M$4*(IF(K190=1,5,IF(K190=2,3,IF(K190=3,1.8,IF(K190=5,1.08,IF(K190=9,0.75,IF(K190=17,0.53,IF(K190=33,0.37,IF(K190&gt;=65,0.26,0))))))))))+(L190*1*$M$4)</f>
        <v>0</v>
      </c>
      <c r="N190" s="25"/>
      <c r="O190" s="26"/>
      <c r="P190" s="10">
        <f>($P$4*(IF(N190=1,5,IF(N190=2,3,IF(N190=3,1.8,IF(N190=5,1.08,IF(N190=9,0.75,IF(N190=17,0.53,IF(N190=33,0.37,IF(N190&gt;=65,0.26,0))))))))))+(O190*1*$P$4)</f>
        <v>0</v>
      </c>
      <c r="Q190" s="40"/>
      <c r="R190" s="41"/>
      <c r="S190" s="21">
        <f>($S$4*(IF(Q190=1,5,IF(Q190=2,3,IF(Q190=3,1.8,IF(Q190=5,1.08,IF(Q190=9,0.75,IF(Q190=17,0.53,IF(Q190=33,0.37,IF(Q190&gt;=65,0.26,0))))))))))+(R190*1*$S$4)</f>
        <v>0</v>
      </c>
      <c r="T190" s="25"/>
      <c r="U190" s="26"/>
      <c r="V190" s="10">
        <f>($V$4*(IF(T190=1,5,IF(T190=2,3,IF(T190=3,1.8,IF(T190=5,1.08,IF(T190=9,0.75,IF(T190=17,0.53,IF(T190=33,0.37,IF(T190&gt;=65,0.26,0))))))))))+(U190*1*$V$4)</f>
        <v>0</v>
      </c>
      <c r="W190" s="40"/>
      <c r="X190" s="41"/>
      <c r="Y190" s="21">
        <f>($Y$4*(IF(W190=1,5,IF(W190=2,3,IF(W190=3,1.8,IF(W190=5,1.08,IF(W190=9,0.75,IF(W190=17,0.53,IF(W190=33,0.37,IF(W190&gt;=65,0.26,0))))))))))+(X190*1*$Y$4)</f>
        <v>0</v>
      </c>
      <c r="Z190" s="25"/>
      <c r="AA190" s="26"/>
      <c r="AB190" s="10">
        <f>($AB$4*(IF(Z190=1,5,IF(Z190=2,3,IF(Z190=3,1.8,IF(Z190=5,1.08,IF(Z190=9,0.75,IF(Z190=17,0.53,IF(Z190=33,0.37,IF(Z190&gt;=65,0.26,0))))))))))+(AA190*1*$AB$4)</f>
        <v>0</v>
      </c>
      <c r="AC190" s="40">
        <v>5</v>
      </c>
      <c r="AD190" s="41">
        <v>0</v>
      </c>
      <c r="AE190" s="21">
        <f>($AE$4*(IF(AC190=1,5,IF(AC190=2,3,IF(AC190=3,1.8,IF(AC190=5,1.08,IF(AC190=9,0.75,IF(AC190=17,0.53,IF(AC190=33,0.37,IF(AC190&gt;=65,0.26,0))))))))))+(AD190*1*$AE$4)</f>
        <v>4.32</v>
      </c>
      <c r="AF190" s="25"/>
      <c r="AG190" s="26"/>
      <c r="AH190" s="10">
        <f>($AH$4*(IF(AF190=1,5,IF(AF190=2,3,IF(AF190=3,1.8,IF(AF190=5,1.08,IF(AF190=9,0.75,IF(AF190=17,0.53,IF(AF190=33,0.37,IF(AF190&gt;=65,0.26,0))))))))))+(AG190*1*$AH$4)</f>
        <v>0</v>
      </c>
      <c r="AI190" s="40"/>
      <c r="AJ190" s="41"/>
      <c r="AK190" s="21">
        <f>($AK$4*(IF(AI190=1,5,IF(AI190=2,3,IF(AI190=3,1.8,IF(AI190=5,1.08,IF(AI190=9,0.75,IF(AI190=17,0.53,IF(AI190=33,0.37,IF(AI190&gt;=65,0.26,0))))))))))+(AJ190*1*$AK$4)</f>
        <v>0</v>
      </c>
      <c r="AL190" s="25"/>
      <c r="AM190" s="26"/>
      <c r="AN190" s="10">
        <f>($AN$4*(IF(AL190=1,5,IF(AL190=2,3,IF(AL190=3,1.8,IF(AL190=5,1.08,IF(AL190=9,0.75,IF(AL190=17,0.53,IF(AL190=33,0.37,IF(AL190&gt;=65,0.26,0))))))))))+(AM190*1*$AN$4)</f>
        <v>0</v>
      </c>
      <c r="AO190" s="24">
        <f>J190+G190+M190+P190+Y190+S190+AB190+V190+AE190+AH190+AK190+AN190</f>
        <v>7.92</v>
      </c>
      <c r="AP190" s="57">
        <f>J190+M190+S190+AB190+AK190+AN190</f>
        <v>3.6</v>
      </c>
      <c r="AQ190" s="58" t="str">
        <f>IF(AP190&gt;=60,"TAK","NIE")</f>
        <v>NIE</v>
      </c>
    </row>
    <row r="191" spans="1:43" x14ac:dyDescent="0.15">
      <c r="A191" s="12">
        <v>186</v>
      </c>
      <c r="B191" s="13" t="s">
        <v>559</v>
      </c>
      <c r="C191" s="13" t="s">
        <v>560</v>
      </c>
      <c r="D191" s="34"/>
      <c r="E191" s="14">
        <v>-73</v>
      </c>
      <c r="F191" s="15" t="s">
        <v>21</v>
      </c>
      <c r="G191" s="21">
        <v>0</v>
      </c>
      <c r="H191" s="25"/>
      <c r="I191" s="26"/>
      <c r="J191" s="10">
        <f>($J$4*(IF(H191=1,5,IF(H191=2,3,IF(H191=3,1.8,IF(H191=5,1.08,IF(H191=9,0.75,IF(H191=17,0.53,IF(H191=33,0.37,IF(H191&gt;=65,0.26,0))))))))))+(I191*1*$J$4)</f>
        <v>0</v>
      </c>
      <c r="K191" s="40"/>
      <c r="L191" s="41"/>
      <c r="M191" s="21">
        <f>($M$4*(IF(K191=1,5,IF(K191=2,3,IF(K191=3,1.8,IF(K191=5,1.08,IF(K191=9,0.75,IF(K191=17,0.53,IF(K191=33,0.37,IF(K191&gt;=65,0.26,0))))))))))+(L191*1*$M$4)</f>
        <v>0</v>
      </c>
      <c r="N191" s="25"/>
      <c r="O191" s="26"/>
      <c r="P191" s="10">
        <f>($P$4*(IF(N191=1,5,IF(N191=2,3,IF(N191=3,1.8,IF(N191=5,1.08,IF(N191=9,0.75,IF(N191=17,0.53,IF(N191=33,0.37,IF(N191&gt;=65,0.26,0))))))))))+(O191*1*$P$4)</f>
        <v>0</v>
      </c>
      <c r="Q191" s="40"/>
      <c r="R191" s="41"/>
      <c r="S191" s="21">
        <f>($S$4*(IF(Q191=1,5,IF(Q191=2,3,IF(Q191=3,1.8,IF(Q191=5,1.08,IF(Q191=9,0.75,IF(Q191=17,0.53,IF(Q191=33,0.37,IF(Q191&gt;=65,0.26,0))))))))))+(R191*1*$S$4)</f>
        <v>0</v>
      </c>
      <c r="T191" s="25"/>
      <c r="U191" s="26"/>
      <c r="V191" s="10">
        <f>($V$4*(IF(T191=1,5,IF(T191=2,3,IF(T191=3,1.8,IF(T191=5,1.08,IF(T191=9,0.75,IF(T191=17,0.53,IF(T191=33,0.37,IF(T191&gt;=65,0.26,0))))))))))+(U191*1*$V$4)</f>
        <v>0</v>
      </c>
      <c r="W191" s="40"/>
      <c r="X191" s="41"/>
      <c r="Y191" s="21">
        <f>($Y$4*(IF(W191=1,5,IF(W191=2,3,IF(W191=3,1.8,IF(W191=5,1.08,IF(W191=9,0.75,IF(W191=17,0.53,IF(W191=33,0.37,IF(W191&gt;=65,0.26,0))))))))))+(X191*1*$Y$4)</f>
        <v>0</v>
      </c>
      <c r="Z191" s="25"/>
      <c r="AA191" s="26"/>
      <c r="AB191" s="10">
        <f>($AB$4*(IF(Z191=1,5,IF(Z191=2,3,IF(Z191=3,1.8,IF(Z191=5,1.08,IF(Z191=9,0.75,IF(Z191=17,0.53,IF(Z191=33,0.37,IF(Z191&gt;=65,0.26,0))))))))))+(AA191*1*$AB$4)</f>
        <v>0</v>
      </c>
      <c r="AC191" s="40">
        <v>5</v>
      </c>
      <c r="AD191" s="41">
        <v>0</v>
      </c>
      <c r="AE191" s="21">
        <f>($AE$4*(IF(AC191=1,5,IF(AC191=2,3,IF(AC191=3,1.8,IF(AC191=5,1.08,IF(AC191=9,0.75,IF(AC191=17,0.53,IF(AC191=33,0.37,IF(AC191&gt;=65,0.26,0))))))))))+(AD191*1*$AE$4)</f>
        <v>4.32</v>
      </c>
      <c r="AF191" s="25"/>
      <c r="AG191" s="26"/>
      <c r="AH191" s="10">
        <f>($AH$4*(IF(AF191=1,5,IF(AF191=2,3,IF(AF191=3,1.8,IF(AF191=5,1.08,IF(AF191=9,0.75,IF(AF191=17,0.53,IF(AF191=33,0.37,IF(AF191&gt;=65,0.26,0))))))))))+(AG191*1*$AH$4)</f>
        <v>0</v>
      </c>
      <c r="AI191" s="40">
        <v>3</v>
      </c>
      <c r="AJ191" s="41">
        <v>0</v>
      </c>
      <c r="AK191" s="21">
        <f>($AK$4*(IF(AI191=1,5,IF(AI191=2,3,IF(AI191=3,1.8,IF(AI191=5,1.08,IF(AI191=9,0.75,IF(AI191=17,0.53,IF(AI191=33,0.37,IF(AI191&gt;=65,0.26,0))))))))))+(AJ191*1*$AK$4)</f>
        <v>3.6</v>
      </c>
      <c r="AL191" s="25"/>
      <c r="AM191" s="26"/>
      <c r="AN191" s="10">
        <f>($AN$4*(IF(AL191=1,5,IF(AL191=2,3,IF(AL191=3,1.8,IF(AL191=5,1.08,IF(AL191=9,0.75,IF(AL191=17,0.53,IF(AL191=33,0.37,IF(AL191&gt;=65,0.26,0))))))))))+(AM191*1*$AN$4)</f>
        <v>0</v>
      </c>
      <c r="AO191" s="24">
        <f>J191+G191+M191+P191+Y191+S191+AB191+V191+AE191+AH191+AK191+AN191</f>
        <v>7.92</v>
      </c>
      <c r="AP191" s="57">
        <f>J191+M191+S191+AB191+AK191+AN191</f>
        <v>3.6</v>
      </c>
      <c r="AQ191" s="58" t="str">
        <f>IF(AP191&gt;=60,"TAK","NIE")</f>
        <v>NIE</v>
      </c>
    </row>
    <row r="192" spans="1:43" x14ac:dyDescent="0.15">
      <c r="A192" s="12">
        <v>187</v>
      </c>
      <c r="B192" s="13" t="s">
        <v>348</v>
      </c>
      <c r="C192" s="13" t="s">
        <v>112</v>
      </c>
      <c r="D192" s="34">
        <v>2003</v>
      </c>
      <c r="E192" s="14">
        <v>-68</v>
      </c>
      <c r="F192" s="14" t="s">
        <v>21</v>
      </c>
      <c r="G192" s="21">
        <v>0</v>
      </c>
      <c r="H192" s="25">
        <v>9</v>
      </c>
      <c r="I192" s="26">
        <v>0</v>
      </c>
      <c r="J192" s="10">
        <f>($J$4*(IF(H192=1,5,IF(H192=2,3,IF(H192=3,1.8,IF(H192=5,1.08,IF(H192=9,0.75,IF(H192=17,0.53,IF(H192=33,0.37,IF(H192&gt;=65,0.26,0))))))))))+(I192*1*$J$4)</f>
        <v>1.5</v>
      </c>
      <c r="K192" s="40">
        <v>9</v>
      </c>
      <c r="L192" s="41">
        <v>0</v>
      </c>
      <c r="M192" s="21">
        <f>($M$4*(IF(K192=1,5,IF(K192=2,3,IF(K192=3,1.8,IF(K192=5,1.08,IF(K192=9,0.75,IF(K192=17,0.53,IF(K192=33,0.37,IF(K192&gt;=65,0.26,0))))))))))+(L192*1*$M$4)</f>
        <v>1.5</v>
      </c>
      <c r="N192" s="25"/>
      <c r="O192" s="26"/>
      <c r="P192" s="10">
        <f>($P$4*(IF(N192=1,5,IF(N192=2,3,IF(N192=3,1.8,IF(N192=5,1.08,IF(N192=9,0.75,IF(N192=17,0.53,IF(N192=33,0.37,IF(N192&gt;=65,0.26,0))))))))))+(O192*1*$P$4)</f>
        <v>0</v>
      </c>
      <c r="Q192" s="40">
        <v>3</v>
      </c>
      <c r="R192" s="41">
        <v>0</v>
      </c>
      <c r="S192" s="21">
        <f>($S$4*(IF(Q192=1,5,IF(Q192=2,3,IF(Q192=3,1.8,IF(Q192=5,1.08,IF(Q192=9,0.75,IF(Q192=17,0.53,IF(Q192=33,0.37,IF(Q192&gt;=65,0.26,0))))))))))+(R192*1*$S$4)</f>
        <v>1.8</v>
      </c>
      <c r="T192" s="25"/>
      <c r="U192" s="26"/>
      <c r="V192" s="10">
        <f>($V$4*(IF(T192=1,5,IF(T192=2,3,IF(T192=3,1.8,IF(T192=5,1.08,IF(T192=9,0.75,IF(T192=17,0.53,IF(T192=33,0.37,IF(T192&gt;=65,0.26,0))))))))))+(U192*1*$V$4)</f>
        <v>0</v>
      </c>
      <c r="W192" s="40"/>
      <c r="X192" s="41"/>
      <c r="Y192" s="21">
        <f>($Y$4*(IF(W192=1,5,IF(W192=2,3,IF(W192=3,1.8,IF(W192=5,1.08,IF(W192=9,0.75,IF(W192=17,0.53,IF(W192=33,0.37,IF(W192&gt;=65,0.26,0))))))))))+(X192*1*$Y$4)</f>
        <v>0</v>
      </c>
      <c r="Z192" s="25"/>
      <c r="AA192" s="26"/>
      <c r="AB192" s="10">
        <f>($AB$4*(IF(Z192=1,5,IF(Z192=2,3,IF(Z192=3,1.8,IF(Z192=5,1.08,IF(Z192=9,0.75,IF(Z192=17,0.53,IF(Z192=33,0.37,IF(Z192&gt;=65,0.26,0))))))))))+(AA192*1*$AB$4)</f>
        <v>0</v>
      </c>
      <c r="AC192" s="40">
        <v>9</v>
      </c>
      <c r="AD192" s="41">
        <v>0</v>
      </c>
      <c r="AE192" s="21">
        <f>($AE$4*(IF(AC192=1,5,IF(AC192=2,3,IF(AC192=3,1.8,IF(AC192=5,1.08,IF(AC192=9,0.75,IF(AC192=17,0.53,IF(AC192=33,0.37,IF(AC192&gt;=65,0.26,0))))))))))+(AD192*1*$AE$4)</f>
        <v>3</v>
      </c>
      <c r="AF192" s="25"/>
      <c r="AG192" s="26"/>
      <c r="AH192" s="10">
        <f>($AH$4*(IF(AF192=1,5,IF(AF192=2,3,IF(AF192=3,1.8,IF(AF192=5,1.08,IF(AF192=9,0.75,IF(AF192=17,0.53,IF(AF192=33,0.37,IF(AF192&gt;=65,0.26,0))))))))))+(AG192*1*$AH$4)</f>
        <v>0</v>
      </c>
      <c r="AI192" s="40"/>
      <c r="AJ192" s="41"/>
      <c r="AK192" s="21">
        <f>($AK$4*(IF(AI192=1,5,IF(AI192=2,3,IF(AI192=3,1.8,IF(AI192=5,1.08,IF(AI192=9,0.75,IF(AI192=17,0.53,IF(AI192=33,0.37,IF(AI192&gt;=65,0.26,0))))))))))+(AJ192*1*$AK$4)</f>
        <v>0</v>
      </c>
      <c r="AL192" s="25"/>
      <c r="AM192" s="26"/>
      <c r="AN192" s="10">
        <f>($AN$4*(IF(AL192=1,5,IF(AL192=2,3,IF(AL192=3,1.8,IF(AL192=5,1.08,IF(AL192=9,0.75,IF(AL192=17,0.53,IF(AL192=33,0.37,IF(AL192&gt;=65,0.26,0))))))))))+(AM192*1*$AN$4)</f>
        <v>0</v>
      </c>
      <c r="AO192" s="24">
        <f>J192+G192+M192+P192+Y192+S192+AB192+V192+AE192+AH192+AK192+AN192</f>
        <v>7.8</v>
      </c>
      <c r="AP192" s="57">
        <f>J192+M192+S192+AB192+AK192+AN192</f>
        <v>4.8</v>
      </c>
      <c r="AQ192" s="58" t="str">
        <f>IF(AP192&gt;=60,"TAK","NIE")</f>
        <v>NIE</v>
      </c>
    </row>
    <row r="193" spans="1:43" x14ac:dyDescent="0.15">
      <c r="A193" s="12">
        <v>188</v>
      </c>
      <c r="B193" s="13" t="s">
        <v>401</v>
      </c>
      <c r="C193" s="12" t="s">
        <v>95</v>
      </c>
      <c r="D193" s="14">
        <v>2002</v>
      </c>
      <c r="E193" s="14">
        <v>-52</v>
      </c>
      <c r="F193" s="14" t="s">
        <v>22</v>
      </c>
      <c r="G193" s="21">
        <v>0</v>
      </c>
      <c r="H193" s="25">
        <v>3</v>
      </c>
      <c r="I193" s="26">
        <v>2</v>
      </c>
      <c r="J193" s="10">
        <f>($J$4*(IF(H193=1,5,IF(H193=2,3,IF(H193=3,1.8,IF(H193=5,1.08,IF(H193=9,0.75,IF(H193=17,0.53,IF(H193=33,0.37,IF(H193&gt;=65,0.26,0))))))))))+(I193*1*$J$4)</f>
        <v>7.6</v>
      </c>
      <c r="K193" s="40"/>
      <c r="L193" s="41"/>
      <c r="M193" s="21">
        <f>($M$4*(IF(K193=1,5,IF(K193=2,3,IF(K193=3,1.8,IF(K193=5,1.08,IF(K193=9,0.75,IF(K193=17,0.53,IF(K193=33,0.37,IF(K193&gt;=65,0.26,0))))))))))+(L193*1*$M$4)</f>
        <v>0</v>
      </c>
      <c r="N193" s="25"/>
      <c r="O193" s="26"/>
      <c r="P193" s="10">
        <f>($P$4*(IF(N193=1,5,IF(N193=2,3,IF(N193=3,1.8,IF(N193=5,1.08,IF(N193=9,0.75,IF(N193=17,0.53,IF(N193=33,0.37,IF(N193&gt;=65,0.26,0))))))))))+(O193*1*$P$4)</f>
        <v>0</v>
      </c>
      <c r="Q193" s="40"/>
      <c r="R193" s="41"/>
      <c r="S193" s="21">
        <f>($S$4*(IF(Q193=1,5,IF(Q193=2,3,IF(Q193=3,1.8,IF(Q193=5,1.08,IF(Q193=9,0.75,IF(Q193=17,0.53,IF(Q193=33,0.37,IF(Q193&gt;=65,0.26,0))))))))))+(R193*1*$S$4)</f>
        <v>0</v>
      </c>
      <c r="T193" s="25"/>
      <c r="U193" s="26"/>
      <c r="V193" s="10">
        <f>($V$4*(IF(T193=1,5,IF(T193=2,3,IF(T193=3,1.8,IF(T193=5,1.08,IF(T193=9,0.75,IF(T193=17,0.53,IF(T193=33,0.37,IF(T193&gt;=65,0.26,0))))))))))+(U193*1*$V$4)</f>
        <v>0</v>
      </c>
      <c r="W193" s="40"/>
      <c r="X193" s="41"/>
      <c r="Y193" s="21">
        <f>($Y$4*(IF(W193=1,5,IF(W193=2,3,IF(W193=3,1.8,IF(W193=5,1.08,IF(W193=9,0.75,IF(W193=17,0.53,IF(W193=33,0.37,IF(W193&gt;=65,0.26,0))))))))))+(X193*1*$Y$4)</f>
        <v>0</v>
      </c>
      <c r="Z193" s="25"/>
      <c r="AA193" s="26"/>
      <c r="AB193" s="10">
        <f>($AB$4*(IF(Z193=1,5,IF(Z193=2,3,IF(Z193=3,1.8,IF(Z193=5,1.08,IF(Z193=9,0.75,IF(Z193=17,0.53,IF(Z193=33,0.37,IF(Z193&gt;=65,0.26,0))))))))))+(AA193*1*$AB$4)</f>
        <v>0</v>
      </c>
      <c r="AC193" s="40"/>
      <c r="AD193" s="41"/>
      <c r="AE193" s="21">
        <f>($AE$4*(IF(AC193=1,5,IF(AC193=2,3,IF(AC193=3,1.8,IF(AC193=5,1.08,IF(AC193=9,0.75,IF(AC193=17,0.53,IF(AC193=33,0.37,IF(AC193&gt;=65,0.26,0))))))))))+(AD193*1*$AE$4)</f>
        <v>0</v>
      </c>
      <c r="AF193" s="25"/>
      <c r="AG193" s="26"/>
      <c r="AH193" s="10">
        <f>($AH$4*(IF(AF193=1,5,IF(AF193=2,3,IF(AF193=3,1.8,IF(AF193=5,1.08,IF(AF193=9,0.75,IF(AF193=17,0.53,IF(AF193=33,0.37,IF(AF193&gt;=65,0.26,0))))))))))+(AG193*1*$AH$4)</f>
        <v>0</v>
      </c>
      <c r="AI193" s="40"/>
      <c r="AJ193" s="41"/>
      <c r="AK193" s="21">
        <f>($AK$4*(IF(AI193=1,5,IF(AI193=2,3,IF(AI193=3,1.8,IF(AI193=5,1.08,IF(AI193=9,0.75,IF(AI193=17,0.53,IF(AI193=33,0.37,IF(AI193&gt;=65,0.26,0))))))))))+(AJ193*1*$AK$4)</f>
        <v>0</v>
      </c>
      <c r="AL193" s="25"/>
      <c r="AM193" s="26"/>
      <c r="AN193" s="10">
        <f>($AN$4*(IF(AL193=1,5,IF(AL193=2,3,IF(AL193=3,1.8,IF(AL193=5,1.08,IF(AL193=9,0.75,IF(AL193=17,0.53,IF(AL193=33,0.37,IF(AL193&gt;=65,0.26,0))))))))))+(AM193*1*$AN$4)</f>
        <v>0</v>
      </c>
      <c r="AO193" s="24">
        <f>J193+G193+M193+P193+Y193+S193+AB193+V193+AE193+AH193+AK193+AN193</f>
        <v>7.6</v>
      </c>
      <c r="AP193" s="57">
        <f>J193+M193+S193+AB193+AK193+AN193</f>
        <v>7.6</v>
      </c>
      <c r="AQ193" s="58" t="str">
        <f>IF(AP193&gt;=60,"TAK","NIE")</f>
        <v>NIE</v>
      </c>
    </row>
    <row r="194" spans="1:43" x14ac:dyDescent="0.15">
      <c r="A194" s="12">
        <v>189</v>
      </c>
      <c r="B194" s="13" t="s">
        <v>563</v>
      </c>
      <c r="C194" s="13" t="s">
        <v>57</v>
      </c>
      <c r="D194" s="34">
        <v>2002</v>
      </c>
      <c r="E194" s="14">
        <v>-78</v>
      </c>
      <c r="F194" s="14" t="s">
        <v>21</v>
      </c>
      <c r="G194" s="21">
        <v>0</v>
      </c>
      <c r="H194" s="25"/>
      <c r="I194" s="26"/>
      <c r="J194" s="10">
        <f>($J$4*(IF(H194=1,5,IF(H194=2,3,IF(H194=3,1.8,IF(H194=5,1.08,IF(H194=9,0.75,IF(H194=17,0.53,IF(H194=33,0.37,IF(H194&gt;=65,0.26,0))))))))))+(I194*1*$J$4)</f>
        <v>0</v>
      </c>
      <c r="K194" s="40"/>
      <c r="L194" s="41"/>
      <c r="M194" s="21">
        <f>($M$4*(IF(K194=1,5,IF(K194=2,3,IF(K194=3,1.8,IF(K194=5,1.08,IF(K194=9,0.75,IF(K194=17,0.53,IF(K194=33,0.37,IF(K194&gt;=65,0.26,0))))))))))+(L194*1*$M$4)</f>
        <v>0</v>
      </c>
      <c r="N194" s="25"/>
      <c r="O194" s="26"/>
      <c r="P194" s="10">
        <f>($P$4*(IF(N194=1,5,IF(N194=2,3,IF(N194=3,1.8,IF(N194=5,1.08,IF(N194=9,0.75,IF(N194=17,0.53,IF(N194=33,0.37,IF(N194&gt;=65,0.26,0))))))))))+(O194*1*$P$4)</f>
        <v>0</v>
      </c>
      <c r="Q194" s="40"/>
      <c r="R194" s="41"/>
      <c r="S194" s="21">
        <f>($S$4*(IF(Q194=1,5,IF(Q194=2,3,IF(Q194=3,1.8,IF(Q194=5,1.08,IF(Q194=9,0.75,IF(Q194=17,0.53,IF(Q194=33,0.37,IF(Q194&gt;=65,0.26,0))))))))))+(R194*1*$S$4)</f>
        <v>0</v>
      </c>
      <c r="T194" s="25"/>
      <c r="U194" s="26"/>
      <c r="V194" s="10">
        <f>($V$4*(IF(T194=1,5,IF(T194=2,3,IF(T194=3,1.8,IF(T194=5,1.08,IF(T194=9,0.75,IF(T194=17,0.53,IF(T194=33,0.37,IF(T194&gt;=65,0.26,0))))))))))+(U194*1*$V$4)</f>
        <v>0</v>
      </c>
      <c r="W194" s="40"/>
      <c r="X194" s="41"/>
      <c r="Y194" s="21">
        <f>($Y$4*(IF(W194=1,5,IF(W194=2,3,IF(W194=3,1.8,IF(W194=5,1.08,IF(W194=9,0.75,IF(W194=17,0.53,IF(W194=33,0.37,IF(W194&gt;=65,0.26,0))))))))))+(X194*1*$Y$4)</f>
        <v>0</v>
      </c>
      <c r="Z194" s="25"/>
      <c r="AA194" s="26"/>
      <c r="AB194" s="10">
        <f>($AB$4*(IF(Z194=1,5,IF(Z194=2,3,IF(Z194=3,1.8,IF(Z194=5,1.08,IF(Z194=9,0.75,IF(Z194=17,0.53,IF(Z194=33,0.37,IF(Z194&gt;=65,0.26,0))))))))))+(AA194*1*$AB$4)</f>
        <v>0</v>
      </c>
      <c r="AC194" s="40">
        <v>5</v>
      </c>
      <c r="AD194" s="41">
        <v>0</v>
      </c>
      <c r="AE194" s="21">
        <f>($AE$4*(IF(AC194=1,5,IF(AC194=2,3,IF(AC194=3,1.8,IF(AC194=5,1.08,IF(AC194=9,0.75,IF(AC194=17,0.53,IF(AC194=33,0.37,IF(AC194&gt;=65,0.26,0))))))))))+(AD194*1*$AE$4)</f>
        <v>4.32</v>
      </c>
      <c r="AF194" s="25"/>
      <c r="AG194" s="26"/>
      <c r="AH194" s="10">
        <f>($AH$4*(IF(AF194=1,5,IF(AF194=2,3,IF(AF194=3,1.8,IF(AF194=5,1.08,IF(AF194=9,0.75,IF(AF194=17,0.53,IF(AF194=33,0.37,IF(AF194&gt;=65,0.26,0))))))))))+(AG194*1*$AH$4)</f>
        <v>0</v>
      </c>
      <c r="AI194" s="40"/>
      <c r="AJ194" s="41"/>
      <c r="AK194" s="21">
        <f>($AK$4*(IF(AI194=1,5,IF(AI194=2,3,IF(AI194=3,1.8,IF(AI194=5,1.08,IF(AI194=9,0.75,IF(AI194=17,0.53,IF(AI194=33,0.37,IF(AI194&gt;=65,0.26,0))))))))))+(AJ194*1*$AK$4)</f>
        <v>0</v>
      </c>
      <c r="AL194" s="25">
        <v>2</v>
      </c>
      <c r="AM194" s="26">
        <v>0</v>
      </c>
      <c r="AN194" s="10">
        <f>($AN$4*(IF(AL194=1,5,IF(AL194=2,3,IF(AL194=3,1.8,IF(AL194=5,1.08,IF(AL194=9,0.75,IF(AL194=17,0.53,IF(AL194=33,0.37,IF(AL194&gt;=65,0.26,0))))))))))+(AM194*1*$AN$4)</f>
        <v>3</v>
      </c>
      <c r="AO194" s="24">
        <f>J194+G194+M194+P194+Y194+S194+AB194+V194+AE194+AH194+AK194+AN194</f>
        <v>7.32</v>
      </c>
      <c r="AP194" s="57">
        <f>J194+M194+S194+AB194+AK194+AN194</f>
        <v>3</v>
      </c>
      <c r="AQ194" s="58" t="str">
        <f>IF(AP194&gt;=60,"TAK","NIE")</f>
        <v>NIE</v>
      </c>
    </row>
    <row r="195" spans="1:43" x14ac:dyDescent="0.15">
      <c r="A195" s="12">
        <v>190</v>
      </c>
      <c r="B195" s="13" t="s">
        <v>482</v>
      </c>
      <c r="C195" s="13" t="s">
        <v>291</v>
      </c>
      <c r="D195" s="34"/>
      <c r="E195" s="14">
        <v>-73</v>
      </c>
      <c r="F195" s="15" t="s">
        <v>21</v>
      </c>
      <c r="G195" s="21">
        <v>0</v>
      </c>
      <c r="H195" s="25"/>
      <c r="I195" s="26"/>
      <c r="J195" s="10">
        <f>($J$4*(IF(H195=1,5,IF(H195=2,3,IF(H195=3,1.8,IF(H195=5,1.08,IF(H195=9,0.75,IF(H195=17,0.53,IF(H195=33,0.37,IF(H195&gt;=65,0.26,0))))))))))+(I195*1*$J$4)</f>
        <v>0</v>
      </c>
      <c r="K195" s="40"/>
      <c r="L195" s="41"/>
      <c r="M195" s="21">
        <f>($M$4*(IF(K195=1,5,IF(K195=2,3,IF(K195=3,1.8,IF(K195=5,1.08,IF(K195=9,0.75,IF(K195=17,0.53,IF(K195=33,0.37,IF(K195&gt;=65,0.26,0))))))))))+(L195*1*$M$4)</f>
        <v>0</v>
      </c>
      <c r="N195" s="25"/>
      <c r="O195" s="26"/>
      <c r="P195" s="10">
        <f>($P$4*(IF(N195=1,5,IF(N195=2,3,IF(N195=3,1.8,IF(N195=5,1.08,IF(N195=9,0.75,IF(N195=17,0.53,IF(N195=33,0.37,IF(N195&gt;=65,0.26,0))))))))))+(O195*1*$P$4)</f>
        <v>0</v>
      </c>
      <c r="Q195" s="40">
        <v>2</v>
      </c>
      <c r="R195" s="41">
        <v>0</v>
      </c>
      <c r="S195" s="21">
        <f>($S$4*(IF(Q195=1,5,IF(Q195=2,3,IF(Q195=3,1.8,IF(Q195=5,1.08,IF(Q195=9,0.75,IF(Q195=17,0.53,IF(Q195=33,0.37,IF(Q195&gt;=65,0.26,0))))))))))+(R195*1*$S$4)</f>
        <v>3</v>
      </c>
      <c r="T195" s="25"/>
      <c r="U195" s="26"/>
      <c r="V195" s="10">
        <f>($V$4*(IF(T195=1,5,IF(T195=2,3,IF(T195=3,1.8,IF(T195=5,1.08,IF(T195=9,0.75,IF(T195=17,0.53,IF(T195=33,0.37,IF(T195&gt;=65,0.26,0))))))))))+(U195*1*$V$4)</f>
        <v>0</v>
      </c>
      <c r="W195" s="40"/>
      <c r="X195" s="41"/>
      <c r="Y195" s="21">
        <f>($Y$4*(IF(W195=1,5,IF(W195=2,3,IF(W195=3,1.8,IF(W195=5,1.08,IF(W195=9,0.75,IF(W195=17,0.53,IF(W195=33,0.37,IF(W195&gt;=65,0.26,0))))))))))+(X195*1*$Y$4)</f>
        <v>0</v>
      </c>
      <c r="Z195" s="25"/>
      <c r="AA195" s="26"/>
      <c r="AB195" s="10">
        <f>($AB$4*(IF(Z195=1,5,IF(Z195=2,3,IF(Z195=3,1.8,IF(Z195=5,1.08,IF(Z195=9,0.75,IF(Z195=17,0.53,IF(Z195=33,0.37,IF(Z195&gt;=65,0.26,0))))))))))+(AA195*1*$AB$4)</f>
        <v>0</v>
      </c>
      <c r="AC195" s="40">
        <v>5</v>
      </c>
      <c r="AD195" s="41">
        <v>0</v>
      </c>
      <c r="AE195" s="21">
        <f>($AE$4*(IF(AC195=1,5,IF(AC195=2,3,IF(AC195=3,1.8,IF(AC195=5,1.08,IF(AC195=9,0.75,IF(AC195=17,0.53,IF(AC195=33,0.37,IF(AC195&gt;=65,0.26,0))))))))))+(AD195*1*$AE$4)</f>
        <v>4.32</v>
      </c>
      <c r="AF195" s="25"/>
      <c r="AG195" s="26"/>
      <c r="AH195" s="10">
        <f>($AH$4*(IF(AF195=1,5,IF(AF195=2,3,IF(AF195=3,1.8,IF(AF195=5,1.08,IF(AF195=9,0.75,IF(AF195=17,0.53,IF(AF195=33,0.37,IF(AF195&gt;=65,0.26,0))))))))))+(AG195*1*$AH$4)</f>
        <v>0</v>
      </c>
      <c r="AI195" s="40"/>
      <c r="AJ195" s="41"/>
      <c r="AK195" s="21">
        <f>($AK$4*(IF(AI195=1,5,IF(AI195=2,3,IF(AI195=3,1.8,IF(AI195=5,1.08,IF(AI195=9,0.75,IF(AI195=17,0.53,IF(AI195=33,0.37,IF(AI195&gt;=65,0.26,0))))))))))+(AJ195*1*$AK$4)</f>
        <v>0</v>
      </c>
      <c r="AL195" s="25"/>
      <c r="AM195" s="26"/>
      <c r="AN195" s="10">
        <f>($AN$4*(IF(AL195=1,5,IF(AL195=2,3,IF(AL195=3,1.8,IF(AL195=5,1.08,IF(AL195=9,0.75,IF(AL195=17,0.53,IF(AL195=33,0.37,IF(AL195&gt;=65,0.26,0))))))))))+(AM195*1*$AN$4)</f>
        <v>0</v>
      </c>
      <c r="AO195" s="24">
        <f>J195+G195+M195+P195+Y195+S195+AB195+V195+AE195+AH195+AK195+AN195</f>
        <v>7.32</v>
      </c>
      <c r="AP195" s="57">
        <f>J195+M195+S195+AB195+AK195+AN195</f>
        <v>3</v>
      </c>
      <c r="AQ195" s="58" t="str">
        <f>IF(AP195&gt;=60,"TAK","NIE")</f>
        <v>NIE</v>
      </c>
    </row>
    <row r="196" spans="1:43" x14ac:dyDescent="0.15">
      <c r="A196" s="12">
        <v>191</v>
      </c>
      <c r="B196" s="13" t="s">
        <v>329</v>
      </c>
      <c r="C196" s="12" t="s">
        <v>6</v>
      </c>
      <c r="D196" s="14">
        <v>2003</v>
      </c>
      <c r="E196" s="14">
        <v>-55</v>
      </c>
      <c r="F196" s="14" t="s">
        <v>21</v>
      </c>
      <c r="G196" s="21">
        <v>0</v>
      </c>
      <c r="H196" s="25">
        <v>5</v>
      </c>
      <c r="I196" s="26">
        <v>1</v>
      </c>
      <c r="J196" s="10">
        <f>($J$4*(IF(H196=1,5,IF(H196=2,3,IF(H196=3,1.8,IF(H196=5,1.08,IF(H196=9,0.75,IF(H196=17,0.53,IF(H196=33,0.37,IF(H196&gt;=65,0.26,0))))))))))+(I196*1*$J$4)</f>
        <v>4.16</v>
      </c>
      <c r="K196" s="40"/>
      <c r="L196" s="41"/>
      <c r="M196" s="21">
        <f>($M$4*(IF(K196=1,5,IF(K196=2,3,IF(K196=3,1.8,IF(K196=5,1.08,IF(K196=9,0.75,IF(K196=17,0.53,IF(K196=33,0.37,IF(K196&gt;=65,0.26,0))))))))))+(L196*1*$M$4)</f>
        <v>0</v>
      </c>
      <c r="N196" s="25"/>
      <c r="O196" s="26"/>
      <c r="P196" s="10">
        <f>($P$4*(IF(N196=1,5,IF(N196=2,3,IF(N196=3,1.8,IF(N196=5,1.08,IF(N196=9,0.75,IF(N196=17,0.53,IF(N196=33,0.37,IF(N196&gt;=65,0.26,0))))))))))+(O196*1*$P$4)</f>
        <v>0</v>
      </c>
      <c r="Q196" s="40"/>
      <c r="R196" s="41"/>
      <c r="S196" s="21">
        <f>($S$4*(IF(Q196=1,5,IF(Q196=2,3,IF(Q196=3,1.8,IF(Q196=5,1.08,IF(Q196=9,0.75,IF(Q196=17,0.53,IF(Q196=33,0.37,IF(Q196&gt;=65,0.26,0))))))))))+(R196*1*$S$4)</f>
        <v>0</v>
      </c>
      <c r="T196" s="25"/>
      <c r="U196" s="26"/>
      <c r="V196" s="10">
        <f>($V$4*(IF(T196=1,5,IF(T196=2,3,IF(T196=3,1.8,IF(T196=5,1.08,IF(T196=9,0.75,IF(T196=17,0.53,IF(T196=33,0.37,IF(T196&gt;=65,0.26,0))))))))))+(U196*1*$V$4)</f>
        <v>0</v>
      </c>
      <c r="W196" s="40"/>
      <c r="X196" s="41"/>
      <c r="Y196" s="21">
        <f>($Y$4*(IF(W196=1,5,IF(W196=2,3,IF(W196=3,1.8,IF(W196=5,1.08,IF(W196=9,0.75,IF(W196=17,0.53,IF(W196=33,0.37,IF(W196&gt;=65,0.26,0))))))))))+(X196*1*$Y$4)</f>
        <v>0</v>
      </c>
      <c r="Z196" s="25"/>
      <c r="AA196" s="26"/>
      <c r="AB196" s="10">
        <f>($AB$4*(IF(Z196=1,5,IF(Z196=2,3,IF(Z196=3,1.8,IF(Z196=5,1.08,IF(Z196=9,0.75,IF(Z196=17,0.53,IF(Z196=33,0.37,IF(Z196&gt;=65,0.26,0))))))))))+(AA196*1*$AB$4)</f>
        <v>0</v>
      </c>
      <c r="AC196" s="40">
        <v>9</v>
      </c>
      <c r="AD196" s="41">
        <v>0</v>
      </c>
      <c r="AE196" s="21">
        <f>($AE$4*(IF(AC196=1,5,IF(AC196=2,3,IF(AC196=3,1.8,IF(AC196=5,1.08,IF(AC196=9,0.75,IF(AC196=17,0.53,IF(AC196=33,0.37,IF(AC196&gt;=65,0.26,0))))))))))+(AD196*1*$AE$4)</f>
        <v>3</v>
      </c>
      <c r="AF196" s="25"/>
      <c r="AG196" s="26"/>
      <c r="AH196" s="10">
        <f>($AH$4*(IF(AF196=1,5,IF(AF196=2,3,IF(AF196=3,1.8,IF(AF196=5,1.08,IF(AF196=9,0.75,IF(AF196=17,0.53,IF(AF196=33,0.37,IF(AF196&gt;=65,0.26,0))))))))))+(AG196*1*$AH$4)</f>
        <v>0</v>
      </c>
      <c r="AI196" s="40"/>
      <c r="AJ196" s="41"/>
      <c r="AK196" s="21">
        <f>($AK$4*(IF(AI196=1,5,IF(AI196=2,3,IF(AI196=3,1.8,IF(AI196=5,1.08,IF(AI196=9,0.75,IF(AI196=17,0.53,IF(AI196=33,0.37,IF(AI196&gt;=65,0.26,0))))))))))+(AJ196*1*$AK$4)</f>
        <v>0</v>
      </c>
      <c r="AL196" s="25"/>
      <c r="AM196" s="26"/>
      <c r="AN196" s="10">
        <f>($AN$4*(IF(AL196=1,5,IF(AL196=2,3,IF(AL196=3,1.8,IF(AL196=5,1.08,IF(AL196=9,0.75,IF(AL196=17,0.53,IF(AL196=33,0.37,IF(AL196&gt;=65,0.26,0))))))))))+(AM196*1*$AN$4)</f>
        <v>0</v>
      </c>
      <c r="AO196" s="24">
        <f>J196+G196+M196+P196+Y196+S196+AB196+V196+AE196+AH196+AK196+AN196</f>
        <v>7.16</v>
      </c>
      <c r="AP196" s="57">
        <f>J196+M196+S196+AB196+AK196+AN196</f>
        <v>4.16</v>
      </c>
      <c r="AQ196" s="58" t="str">
        <f>IF(AP196&gt;=60,"TAK","NIE")</f>
        <v>NIE</v>
      </c>
    </row>
    <row r="197" spans="1:43" x14ac:dyDescent="0.15">
      <c r="A197" s="12">
        <v>192</v>
      </c>
      <c r="B197" s="13" t="s">
        <v>472</v>
      </c>
      <c r="C197" s="13" t="s">
        <v>60</v>
      </c>
      <c r="D197" s="34">
        <v>2002</v>
      </c>
      <c r="E197" s="14">
        <v>-78</v>
      </c>
      <c r="F197" s="14" t="s">
        <v>21</v>
      </c>
      <c r="G197" s="21">
        <v>0</v>
      </c>
      <c r="H197" s="25"/>
      <c r="I197" s="26"/>
      <c r="J197" s="10">
        <f>($J$4*(IF(H197=1,5,IF(H197=2,3,IF(H197=3,1.8,IF(H197=5,1.08,IF(H197=9,0.75,IF(H197=17,0.53,IF(H197=33,0.37,IF(H197&gt;=65,0.26,0))))))))))+(I197*1*$J$4)</f>
        <v>0</v>
      </c>
      <c r="K197" s="40"/>
      <c r="L197" s="41"/>
      <c r="M197" s="21">
        <f>($M$4*(IF(K197=1,5,IF(K197=2,3,IF(K197=3,1.8,IF(K197=5,1.08,IF(K197=9,0.75,IF(K197=17,0.53,IF(K197=33,0.37,IF(K197&gt;=65,0.26,0))))))))))+(L197*1*$M$4)</f>
        <v>0</v>
      </c>
      <c r="N197" s="25"/>
      <c r="O197" s="26"/>
      <c r="P197" s="10">
        <f>($P$4*(IF(N197=1,5,IF(N197=2,3,IF(N197=3,1.8,IF(N197=5,1.08,IF(N197=9,0.75,IF(N197=17,0.53,IF(N197=33,0.37,IF(N197&gt;=65,0.26,0))))))))))+(O197*1*$P$4)</f>
        <v>0</v>
      </c>
      <c r="Q197" s="40">
        <v>3</v>
      </c>
      <c r="R197" s="41">
        <v>1</v>
      </c>
      <c r="S197" s="21">
        <f>($S$4*(IF(Q197=1,5,IF(Q197=2,3,IF(Q197=3,1.8,IF(Q197=5,1.08,IF(Q197=9,0.75,IF(Q197=17,0.53,IF(Q197=33,0.37,IF(Q197&gt;=65,0.26,0))))))))))+(R197*1*$S$4)</f>
        <v>2.8</v>
      </c>
      <c r="T197" s="25"/>
      <c r="U197" s="26"/>
      <c r="V197" s="10">
        <f>($V$4*(IF(T197=1,5,IF(T197=2,3,IF(T197=3,1.8,IF(T197=5,1.08,IF(T197=9,0.75,IF(T197=17,0.53,IF(T197=33,0.37,IF(T197&gt;=65,0.26,0))))))))))+(U197*1*$V$4)</f>
        <v>0</v>
      </c>
      <c r="W197" s="40"/>
      <c r="X197" s="41"/>
      <c r="Y197" s="21">
        <f>($Y$4*(IF(W197=1,5,IF(W197=2,3,IF(W197=3,1.8,IF(W197=5,1.08,IF(W197=9,0.75,IF(W197=17,0.53,IF(W197=33,0.37,IF(W197&gt;=65,0.26,0))))))))))+(X197*1*$Y$4)</f>
        <v>0</v>
      </c>
      <c r="Z197" s="25"/>
      <c r="AA197" s="26"/>
      <c r="AB197" s="10">
        <f>($AB$4*(IF(Z197=1,5,IF(Z197=2,3,IF(Z197=3,1.8,IF(Z197=5,1.08,IF(Z197=9,0.75,IF(Z197=17,0.53,IF(Z197=33,0.37,IF(Z197&gt;=65,0.26,0))))))))))+(AA197*1*$AB$4)</f>
        <v>0</v>
      </c>
      <c r="AC197" s="40">
        <v>5</v>
      </c>
      <c r="AD197" s="41">
        <v>0</v>
      </c>
      <c r="AE197" s="21">
        <f>($AE$4*(IF(AC197=1,5,IF(AC197=2,3,IF(AC197=3,1.8,IF(AC197=5,1.08,IF(AC197=9,0.75,IF(AC197=17,0.53,IF(AC197=33,0.37,IF(AC197&gt;=65,0.26,0))))))))))+(AD197*1*$AE$4)</f>
        <v>4.32</v>
      </c>
      <c r="AF197" s="25"/>
      <c r="AG197" s="26"/>
      <c r="AH197" s="10">
        <f>($AH$4*(IF(AF197=1,5,IF(AF197=2,3,IF(AF197=3,1.8,IF(AF197=5,1.08,IF(AF197=9,0.75,IF(AF197=17,0.53,IF(AF197=33,0.37,IF(AF197&gt;=65,0.26,0))))))))))+(AG197*1*$AH$4)</f>
        <v>0</v>
      </c>
      <c r="AI197" s="40"/>
      <c r="AJ197" s="41"/>
      <c r="AK197" s="21">
        <f>($AK$4*(IF(AI197=1,5,IF(AI197=2,3,IF(AI197=3,1.8,IF(AI197=5,1.08,IF(AI197=9,0.75,IF(AI197=17,0.53,IF(AI197=33,0.37,IF(AI197&gt;=65,0.26,0))))))))))+(AJ197*1*$AK$4)</f>
        <v>0</v>
      </c>
      <c r="AL197" s="25"/>
      <c r="AM197" s="26"/>
      <c r="AN197" s="10">
        <f>($AN$4*(IF(AL197=1,5,IF(AL197=2,3,IF(AL197=3,1.8,IF(AL197=5,1.08,IF(AL197=9,0.75,IF(AL197=17,0.53,IF(AL197=33,0.37,IF(AL197&gt;=65,0.26,0))))))))))+(AM197*1*$AN$4)</f>
        <v>0</v>
      </c>
      <c r="AO197" s="24">
        <f>J197+G197+M197+P197+Y197+S197+AB197+V197+AE197+AH197+AK197+AN197</f>
        <v>7.12</v>
      </c>
      <c r="AP197" s="57">
        <f>J197+M197+S197+AB197+AK197+AN197</f>
        <v>2.8</v>
      </c>
      <c r="AQ197" s="58" t="str">
        <f>IF(AP197&gt;=60,"TAK","NIE")</f>
        <v>NIE</v>
      </c>
    </row>
    <row r="198" spans="1:43" x14ac:dyDescent="0.15">
      <c r="A198" s="12">
        <v>193</v>
      </c>
      <c r="B198" s="13" t="s">
        <v>130</v>
      </c>
      <c r="C198" s="13" t="s">
        <v>63</v>
      </c>
      <c r="D198" s="34">
        <v>2002</v>
      </c>
      <c r="E198" s="14">
        <v>-51</v>
      </c>
      <c r="F198" s="14" t="s">
        <v>21</v>
      </c>
      <c r="G198" s="21">
        <v>6.9919999999999991</v>
      </c>
      <c r="H198" s="25"/>
      <c r="I198" s="26"/>
      <c r="J198" s="10">
        <f>($J$4*(IF(H198=1,5,IF(H198=2,3,IF(H198=3,1.8,IF(H198=5,1.08,IF(H198=9,0.75,IF(H198=17,0.53,IF(H198=33,0.37,IF(H198&gt;=65,0.26,0))))))))))+(I198*1*$J$4)</f>
        <v>0</v>
      </c>
      <c r="K198" s="40"/>
      <c r="L198" s="41"/>
      <c r="M198" s="21">
        <f>($M$4*(IF(K198=1,5,IF(K198=2,3,IF(K198=3,1.8,IF(K198=5,1.08,IF(K198=9,0.75,IF(K198=17,0.53,IF(K198=33,0.37,IF(K198&gt;=65,0.26,0))))))))))+(L198*1*$M$4)</f>
        <v>0</v>
      </c>
      <c r="N198" s="25"/>
      <c r="O198" s="26"/>
      <c r="P198" s="10">
        <f>($P$4*(IF(N198=1,5,IF(N198=2,3,IF(N198=3,1.8,IF(N198=5,1.08,IF(N198=9,0.75,IF(N198=17,0.53,IF(N198=33,0.37,IF(N198&gt;=65,0.26,0))))))))))+(O198*1*$P$4)</f>
        <v>0</v>
      </c>
      <c r="Q198" s="40"/>
      <c r="R198" s="41"/>
      <c r="S198" s="21">
        <f>($S$4*(IF(Q198=1,5,IF(Q198=2,3,IF(Q198=3,1.8,IF(Q198=5,1.08,IF(Q198=9,0.75,IF(Q198=17,0.53,IF(Q198=33,0.37,IF(Q198&gt;=65,0.26,0))))))))))+(R198*1*$S$4)</f>
        <v>0</v>
      </c>
      <c r="T198" s="25"/>
      <c r="U198" s="26"/>
      <c r="V198" s="10">
        <f>($V$4*(IF(T198=1,5,IF(T198=2,3,IF(T198=3,1.8,IF(T198=5,1.08,IF(T198=9,0.75,IF(T198=17,0.53,IF(T198=33,0.37,IF(T198&gt;=65,0.26,0))))))))))+(U198*1*$V$4)</f>
        <v>0</v>
      </c>
      <c r="W198" s="40"/>
      <c r="X198" s="41"/>
      <c r="Y198" s="21">
        <f>($Y$4*(IF(W198=1,5,IF(W198=2,3,IF(W198=3,1.8,IF(W198=5,1.08,IF(W198=9,0.75,IF(W198=17,0.53,IF(W198=33,0.37,IF(W198&gt;=65,0.26,0))))))))))+(X198*1*$Y$4)</f>
        <v>0</v>
      </c>
      <c r="Z198" s="25"/>
      <c r="AA198" s="26"/>
      <c r="AB198" s="10">
        <f>($AB$4*(IF(Z198=1,5,IF(Z198=2,3,IF(Z198=3,1.8,IF(Z198=5,1.08,IF(Z198=9,0.75,IF(Z198=17,0.53,IF(Z198=33,0.37,IF(Z198&gt;=65,0.26,0))))))))))+(AA198*1*$AB$4)</f>
        <v>0</v>
      </c>
      <c r="AC198" s="40"/>
      <c r="AD198" s="41"/>
      <c r="AE198" s="21">
        <f>($AE$4*(IF(AC198=1,5,IF(AC198=2,3,IF(AC198=3,1.8,IF(AC198=5,1.08,IF(AC198=9,0.75,IF(AC198=17,0.53,IF(AC198=33,0.37,IF(AC198&gt;=65,0.26,0))))))))))+(AD198*1*$AE$4)</f>
        <v>0</v>
      </c>
      <c r="AF198" s="25"/>
      <c r="AG198" s="26"/>
      <c r="AH198" s="10">
        <f>($AH$4*(IF(AF198=1,5,IF(AF198=2,3,IF(AF198=3,1.8,IF(AF198=5,1.08,IF(AF198=9,0.75,IF(AF198=17,0.53,IF(AF198=33,0.37,IF(AF198&gt;=65,0.26,0))))))))))+(AG198*1*$AH$4)</f>
        <v>0</v>
      </c>
      <c r="AI198" s="40"/>
      <c r="AJ198" s="41"/>
      <c r="AK198" s="21">
        <f>($AK$4*(IF(AI198=1,5,IF(AI198=2,3,IF(AI198=3,1.8,IF(AI198=5,1.08,IF(AI198=9,0.75,IF(AI198=17,0.53,IF(AI198=33,0.37,IF(AI198&gt;=65,0.26,0))))))))))+(AJ198*1*$AK$4)</f>
        <v>0</v>
      </c>
      <c r="AL198" s="25"/>
      <c r="AM198" s="26"/>
      <c r="AN198" s="10">
        <f>($AN$4*(IF(AL198=1,5,IF(AL198=2,3,IF(AL198=3,1.8,IF(AL198=5,1.08,IF(AL198=9,0.75,IF(AL198=17,0.53,IF(AL198=33,0.37,IF(AL198&gt;=65,0.26,0))))))))))+(AM198*1*$AN$4)</f>
        <v>0</v>
      </c>
      <c r="AO198" s="24">
        <f>J198+G198+M198+P198+Y198+S198+AB198+V198+AE198+AH198+AK198+AN198</f>
        <v>6.9919999999999991</v>
      </c>
      <c r="AP198" s="57">
        <f>J198+M198+S198+AB198+AK198+AN198</f>
        <v>0</v>
      </c>
      <c r="AQ198" s="58" t="str">
        <f>IF(AP198&gt;=60,"TAK","NIE")</f>
        <v>NIE</v>
      </c>
    </row>
    <row r="199" spans="1:43" x14ac:dyDescent="0.15">
      <c r="A199" s="12">
        <v>194</v>
      </c>
      <c r="B199" s="12" t="s">
        <v>369</v>
      </c>
      <c r="C199" s="12" t="s">
        <v>85</v>
      </c>
      <c r="D199" s="14">
        <v>2003</v>
      </c>
      <c r="E199" s="14">
        <v>-49</v>
      </c>
      <c r="F199" s="14" t="s">
        <v>22</v>
      </c>
      <c r="G199" s="21">
        <v>0</v>
      </c>
      <c r="H199" s="26">
        <v>5</v>
      </c>
      <c r="I199" s="26">
        <v>1</v>
      </c>
      <c r="J199" s="10">
        <f>($J$4*(IF(H199=1,5,IF(H199=2,3,IF(H199=3,1.8,IF(H199=5,1.08,IF(H199=9,0.75,IF(H199=17,0.53,IF(H199=33,0.37,IF(H199&gt;=65,0.26,0))))))))))+(I199*1*$J$4)</f>
        <v>4.16</v>
      </c>
      <c r="K199" s="41"/>
      <c r="L199" s="41"/>
      <c r="M199" s="21">
        <f>($M$4*(IF(K199=1,5,IF(K199=2,3,IF(K199=3,1.8,IF(K199=5,1.08,IF(K199=9,0.75,IF(K199=17,0.53,IF(K199=33,0.37,IF(K199&gt;=65,0.26,0))))))))))+(L199*1*$M$4)</f>
        <v>0</v>
      </c>
      <c r="N199" s="26"/>
      <c r="O199" s="26"/>
      <c r="P199" s="10">
        <f>($P$4*(IF(N199=1,5,IF(N199=2,3,IF(N199=3,1.8,IF(N199=5,1.08,IF(N199=9,0.75,IF(N199=17,0.53,IF(N199=33,0.37,IF(N199&gt;=65,0.26,0))))))))))+(O199*1*$P$4)</f>
        <v>0</v>
      </c>
      <c r="Q199" s="41">
        <v>3</v>
      </c>
      <c r="R199" s="41">
        <v>1</v>
      </c>
      <c r="S199" s="21">
        <f>($S$4*(IF(Q199=1,5,IF(Q199=2,3,IF(Q199=3,1.8,IF(Q199=5,1.08,IF(Q199=9,0.75,IF(Q199=17,0.53,IF(Q199=33,0.37,IF(Q199&gt;=65,0.26,0))))))))))+(R199*1*$S$4)</f>
        <v>2.8</v>
      </c>
      <c r="T199" s="26"/>
      <c r="U199" s="26"/>
      <c r="V199" s="10">
        <f>($V$4*(IF(T199=1,5,IF(T199=2,3,IF(T199=3,1.8,IF(T199=5,1.08,IF(T199=9,0.75,IF(T199=17,0.53,IF(T199=33,0.37,IF(T199&gt;=65,0.26,0))))))))))+(U199*1*$V$4)</f>
        <v>0</v>
      </c>
      <c r="W199" s="41"/>
      <c r="X199" s="41"/>
      <c r="Y199" s="21">
        <f>($Y$4*(IF(W199=1,5,IF(W199=2,3,IF(W199=3,1.8,IF(W199=5,1.08,IF(W199=9,0.75,IF(W199=17,0.53,IF(W199=33,0.37,IF(W199&gt;=65,0.26,0))))))))))+(X199*1*$Y$4)</f>
        <v>0</v>
      </c>
      <c r="Z199" s="26"/>
      <c r="AA199" s="26"/>
      <c r="AB199" s="10">
        <f>($AB$4*(IF(Z199=1,5,IF(Z199=2,3,IF(Z199=3,1.8,IF(Z199=5,1.08,IF(Z199=9,0.75,IF(Z199=17,0.53,IF(Z199=33,0.37,IF(Z199&gt;=65,0.26,0))))))))))+(AA199*1*$AB$4)</f>
        <v>0</v>
      </c>
      <c r="AC199" s="41"/>
      <c r="AD199" s="41"/>
      <c r="AE199" s="21">
        <f>($AE$4*(IF(AC199=1,5,IF(AC199=2,3,IF(AC199=3,1.8,IF(AC199=5,1.08,IF(AC199=9,0.75,IF(AC199=17,0.53,IF(AC199=33,0.37,IF(AC199&gt;=65,0.26,0))))))))))+(AD199*1*$AE$4)</f>
        <v>0</v>
      </c>
      <c r="AF199" s="26"/>
      <c r="AG199" s="26"/>
      <c r="AH199" s="10">
        <f>($AH$4*(IF(AF199=1,5,IF(AF199=2,3,IF(AF199=3,1.8,IF(AF199=5,1.08,IF(AF199=9,0.75,IF(AF199=17,0.53,IF(AF199=33,0.37,IF(AF199&gt;=65,0.26,0))))))))))+(AG199*1*$AH$4)</f>
        <v>0</v>
      </c>
      <c r="AI199" s="41"/>
      <c r="AJ199" s="41"/>
      <c r="AK199" s="21">
        <f>($AK$4*(IF(AI199=1,5,IF(AI199=2,3,IF(AI199=3,1.8,IF(AI199=5,1.08,IF(AI199=9,0.75,IF(AI199=17,0.53,IF(AI199=33,0.37,IF(AI199&gt;=65,0.26,0))))))))))+(AJ199*1*$AK$4)</f>
        <v>0</v>
      </c>
      <c r="AL199" s="26"/>
      <c r="AM199" s="26"/>
      <c r="AN199" s="10">
        <f>($AN$4*(IF(AL199=1,5,IF(AL199=2,3,IF(AL199=3,1.8,IF(AL199=5,1.08,IF(AL199=9,0.75,IF(AL199=17,0.53,IF(AL199=33,0.37,IF(AL199&gt;=65,0.26,0))))))))))+(AM199*1*$AN$4)</f>
        <v>0</v>
      </c>
      <c r="AO199" s="24">
        <f>J199+G199+M199+P199+Y199+S199+AB199+V199+AE199+AH199+AK199+AN199</f>
        <v>6.96</v>
      </c>
      <c r="AP199" s="57">
        <f>J199+M199+S199+AB199+AK199+AN199</f>
        <v>6.96</v>
      </c>
      <c r="AQ199" s="58" t="str">
        <f>IF(AP199&gt;=60,"TAK","NIE")</f>
        <v>NIE</v>
      </c>
    </row>
    <row r="200" spans="1:43" x14ac:dyDescent="0.15">
      <c r="A200" s="12">
        <v>195</v>
      </c>
      <c r="B200" s="13" t="s">
        <v>170</v>
      </c>
      <c r="C200" s="12" t="s">
        <v>95</v>
      </c>
      <c r="D200" s="14">
        <v>2002</v>
      </c>
      <c r="E200" s="14">
        <v>-44</v>
      </c>
      <c r="F200" s="14" t="s">
        <v>22</v>
      </c>
      <c r="G200" s="21">
        <v>6.9200000000000008</v>
      </c>
      <c r="H200" s="25"/>
      <c r="I200" s="26"/>
      <c r="J200" s="10">
        <f>($J$4*(IF(H200=1,5,IF(H200=2,3,IF(H200=3,1.8,IF(H200=5,1.08,IF(H200=9,0.75,IF(H200=17,0.53,IF(H200=33,0.37,IF(H200&gt;=65,0.26,0))))))))))+(I200*1*$J$4)</f>
        <v>0</v>
      </c>
      <c r="K200" s="40"/>
      <c r="L200" s="41"/>
      <c r="M200" s="21">
        <f>($M$4*(IF(K200=1,5,IF(K200=2,3,IF(K200=3,1.8,IF(K200=5,1.08,IF(K200=9,0.75,IF(K200=17,0.53,IF(K200=33,0.37,IF(K200&gt;=65,0.26,0))))))))))+(L200*1*$M$4)</f>
        <v>0</v>
      </c>
      <c r="N200" s="25"/>
      <c r="O200" s="26"/>
      <c r="P200" s="10">
        <f>($P$4*(IF(N200=1,5,IF(N200=2,3,IF(N200=3,1.8,IF(N200=5,1.08,IF(N200=9,0.75,IF(N200=17,0.53,IF(N200=33,0.37,IF(N200&gt;=65,0.26,0))))))))))+(O200*1*$P$4)</f>
        <v>0</v>
      </c>
      <c r="Q200" s="40"/>
      <c r="R200" s="41"/>
      <c r="S200" s="21">
        <f>($S$4*(IF(Q200=1,5,IF(Q200=2,3,IF(Q200=3,1.8,IF(Q200=5,1.08,IF(Q200=9,0.75,IF(Q200=17,0.53,IF(Q200=33,0.37,IF(Q200&gt;=65,0.26,0))))))))))+(R200*1*$S$4)</f>
        <v>0</v>
      </c>
      <c r="T200" s="25"/>
      <c r="U200" s="26"/>
      <c r="V200" s="10">
        <f>($V$4*(IF(T200=1,5,IF(T200=2,3,IF(T200=3,1.8,IF(T200=5,1.08,IF(T200=9,0.75,IF(T200=17,0.53,IF(T200=33,0.37,IF(T200&gt;=65,0.26,0))))))))))+(U200*1*$V$4)</f>
        <v>0</v>
      </c>
      <c r="W200" s="40"/>
      <c r="X200" s="41"/>
      <c r="Y200" s="21">
        <f>($Y$4*(IF(W200=1,5,IF(W200=2,3,IF(W200=3,1.8,IF(W200=5,1.08,IF(W200=9,0.75,IF(W200=17,0.53,IF(W200=33,0.37,IF(W200&gt;=65,0.26,0))))))))))+(X200*1*$Y$4)</f>
        <v>0</v>
      </c>
      <c r="Z200" s="25"/>
      <c r="AA200" s="26"/>
      <c r="AB200" s="10">
        <f>($AB$4*(IF(Z200=1,5,IF(Z200=2,3,IF(Z200=3,1.8,IF(Z200=5,1.08,IF(Z200=9,0.75,IF(Z200=17,0.53,IF(Z200=33,0.37,IF(Z200&gt;=65,0.26,0))))))))))+(AA200*1*$AB$4)</f>
        <v>0</v>
      </c>
      <c r="AC200" s="40"/>
      <c r="AD200" s="41"/>
      <c r="AE200" s="21">
        <f>($AE$4*(IF(AC200=1,5,IF(AC200=2,3,IF(AC200=3,1.8,IF(AC200=5,1.08,IF(AC200=9,0.75,IF(AC200=17,0.53,IF(AC200=33,0.37,IF(AC200&gt;=65,0.26,0))))))))))+(AD200*1*$AE$4)</f>
        <v>0</v>
      </c>
      <c r="AF200" s="25"/>
      <c r="AG200" s="26"/>
      <c r="AH200" s="10">
        <f>($AH$4*(IF(AF200=1,5,IF(AF200=2,3,IF(AF200=3,1.8,IF(AF200=5,1.08,IF(AF200=9,0.75,IF(AF200=17,0.53,IF(AF200=33,0.37,IF(AF200&gt;=65,0.26,0))))))))))+(AG200*1*$AH$4)</f>
        <v>0</v>
      </c>
      <c r="AI200" s="40"/>
      <c r="AJ200" s="41"/>
      <c r="AK200" s="21">
        <f>($AK$4*(IF(AI200=1,5,IF(AI200=2,3,IF(AI200=3,1.8,IF(AI200=5,1.08,IF(AI200=9,0.75,IF(AI200=17,0.53,IF(AI200=33,0.37,IF(AI200&gt;=65,0.26,0))))))))))+(AJ200*1*$AK$4)</f>
        <v>0</v>
      </c>
      <c r="AL200" s="25"/>
      <c r="AM200" s="26"/>
      <c r="AN200" s="10">
        <f>($AN$4*(IF(AL200=1,5,IF(AL200=2,3,IF(AL200=3,1.8,IF(AL200=5,1.08,IF(AL200=9,0.75,IF(AL200=17,0.53,IF(AL200=33,0.37,IF(AL200&gt;=65,0.26,0))))))))))+(AM200*1*$AN$4)</f>
        <v>0</v>
      </c>
      <c r="AO200" s="24">
        <f>J200+G200+M200+P200+Y200+S200+AB200+V200+AE200+AH200+AK200+AN200</f>
        <v>6.9200000000000008</v>
      </c>
      <c r="AP200" s="57">
        <f>J200+M200+S200+AB200+AK200+AN200</f>
        <v>0</v>
      </c>
      <c r="AQ200" s="58" t="str">
        <f>IF(AP200&gt;=60,"TAK","NIE")</f>
        <v>NIE</v>
      </c>
    </row>
    <row r="201" spans="1:43" x14ac:dyDescent="0.15">
      <c r="A201" s="12">
        <v>196</v>
      </c>
      <c r="B201" s="12" t="s">
        <v>119</v>
      </c>
      <c r="C201" s="13" t="s">
        <v>141</v>
      </c>
      <c r="D201" s="34">
        <v>2001</v>
      </c>
      <c r="E201" s="14">
        <v>-49</v>
      </c>
      <c r="F201" s="14" t="s">
        <v>22</v>
      </c>
      <c r="G201" s="21">
        <v>6.9140000000000006</v>
      </c>
      <c r="H201" s="26"/>
      <c r="I201" s="26"/>
      <c r="J201" s="10">
        <f>($J$4*(IF(H201=1,5,IF(H201=2,3,IF(H201=3,1.8,IF(H201=5,1.08,IF(H201=9,0.75,IF(H201=17,0.53,IF(H201=33,0.37,IF(H201&gt;=65,0.26,0))))))))))+(I201*1*$J$4)</f>
        <v>0</v>
      </c>
      <c r="K201" s="41"/>
      <c r="L201" s="41"/>
      <c r="M201" s="21">
        <f>($M$4*(IF(K201=1,5,IF(K201=2,3,IF(K201=3,1.8,IF(K201=5,1.08,IF(K201=9,0.75,IF(K201=17,0.53,IF(K201=33,0.37,IF(K201&gt;=65,0.26,0))))))))))+(L201*1*$M$4)</f>
        <v>0</v>
      </c>
      <c r="N201" s="26"/>
      <c r="O201" s="26"/>
      <c r="P201" s="10">
        <f>($P$4*(IF(N201=1,5,IF(N201=2,3,IF(N201=3,1.8,IF(N201=5,1.08,IF(N201=9,0.75,IF(N201=17,0.53,IF(N201=33,0.37,IF(N201&gt;=65,0.26,0))))))))))+(O201*1*$P$4)</f>
        <v>0</v>
      </c>
      <c r="Q201" s="41"/>
      <c r="R201" s="41"/>
      <c r="S201" s="21">
        <f>($S$4*(IF(Q201=1,5,IF(Q201=2,3,IF(Q201=3,1.8,IF(Q201=5,1.08,IF(Q201=9,0.75,IF(Q201=17,0.53,IF(Q201=33,0.37,IF(Q201&gt;=65,0.26,0))))))))))+(R201*1*$S$4)</f>
        <v>0</v>
      </c>
      <c r="T201" s="26"/>
      <c r="U201" s="26"/>
      <c r="V201" s="10">
        <f>($V$4*(IF(T201=1,5,IF(T201=2,3,IF(T201=3,1.8,IF(T201=5,1.08,IF(T201=9,0.75,IF(T201=17,0.53,IF(T201=33,0.37,IF(T201&gt;=65,0.26,0))))))))))+(U201*1*$V$4)</f>
        <v>0</v>
      </c>
      <c r="W201" s="41"/>
      <c r="X201" s="41"/>
      <c r="Y201" s="21">
        <f>($Y$4*(IF(W201=1,5,IF(W201=2,3,IF(W201=3,1.8,IF(W201=5,1.08,IF(W201=9,0.75,IF(W201=17,0.53,IF(W201=33,0.37,IF(W201&gt;=65,0.26,0))))))))))+(X201*1*$Y$4)</f>
        <v>0</v>
      </c>
      <c r="Z201" s="26"/>
      <c r="AA201" s="26"/>
      <c r="AB201" s="10">
        <f>($AB$4*(IF(Z201=1,5,IF(Z201=2,3,IF(Z201=3,1.8,IF(Z201=5,1.08,IF(Z201=9,0.75,IF(Z201=17,0.53,IF(Z201=33,0.37,IF(Z201&gt;=65,0.26,0))))))))))+(AA201*1*$AB$4)</f>
        <v>0</v>
      </c>
      <c r="AC201" s="41"/>
      <c r="AD201" s="41"/>
      <c r="AE201" s="21">
        <f>($AE$4*(IF(AC201=1,5,IF(AC201=2,3,IF(AC201=3,1.8,IF(AC201=5,1.08,IF(AC201=9,0.75,IF(AC201=17,0.53,IF(AC201=33,0.37,IF(AC201&gt;=65,0.26,0))))))))))+(AD201*1*$AE$4)</f>
        <v>0</v>
      </c>
      <c r="AF201" s="26"/>
      <c r="AG201" s="26"/>
      <c r="AH201" s="10">
        <f>($AH$4*(IF(AF201=1,5,IF(AF201=2,3,IF(AF201=3,1.8,IF(AF201=5,1.08,IF(AF201=9,0.75,IF(AF201=17,0.53,IF(AF201=33,0.37,IF(AF201&gt;=65,0.26,0))))))))))+(AG201*1*$AH$4)</f>
        <v>0</v>
      </c>
      <c r="AI201" s="41"/>
      <c r="AJ201" s="41"/>
      <c r="AK201" s="21">
        <f>($AK$4*(IF(AI201=1,5,IF(AI201=2,3,IF(AI201=3,1.8,IF(AI201=5,1.08,IF(AI201=9,0.75,IF(AI201=17,0.53,IF(AI201=33,0.37,IF(AI201&gt;=65,0.26,0))))))))))+(AJ201*1*$AK$4)</f>
        <v>0</v>
      </c>
      <c r="AL201" s="26"/>
      <c r="AM201" s="26"/>
      <c r="AN201" s="10">
        <f>($AN$4*(IF(AL201=1,5,IF(AL201=2,3,IF(AL201=3,1.8,IF(AL201=5,1.08,IF(AL201=9,0.75,IF(AL201=17,0.53,IF(AL201=33,0.37,IF(AL201&gt;=65,0.26,0))))))))))+(AM201*1*$AN$4)</f>
        <v>0</v>
      </c>
      <c r="AO201" s="24">
        <f>J201+G201+M201+P201+Y201+S201+AB201+V201+AE201+AH201+AK201+AN201</f>
        <v>6.9140000000000006</v>
      </c>
      <c r="AP201" s="57">
        <f>J201+M201+S201+AB201+AK201+AN201</f>
        <v>0</v>
      </c>
      <c r="AQ201" s="58" t="str">
        <f>IF(AP201&gt;=60,"TAK","NIE")</f>
        <v>NIE</v>
      </c>
    </row>
    <row r="202" spans="1:43" x14ac:dyDescent="0.15">
      <c r="A202" s="12">
        <v>197</v>
      </c>
      <c r="B202" s="12" t="s">
        <v>465</v>
      </c>
      <c r="C202" s="12" t="s">
        <v>137</v>
      </c>
      <c r="D202" s="14">
        <v>2002</v>
      </c>
      <c r="E202" s="14">
        <v>-68</v>
      </c>
      <c r="F202" s="14" t="s">
        <v>22</v>
      </c>
      <c r="G202" s="21">
        <v>0.30000000000000004</v>
      </c>
      <c r="H202" s="26">
        <v>3</v>
      </c>
      <c r="I202" s="26">
        <v>0</v>
      </c>
      <c r="J202" s="10">
        <f>($J$4*(IF(H202=1,5,IF(H202=2,3,IF(H202=3,1.8,IF(H202=5,1.08,IF(H202=9,0.75,IF(H202=17,0.53,IF(H202=33,0.37,IF(H202&gt;=65,0.26,0))))))))))+(I202*1*$J$4)</f>
        <v>3.6</v>
      </c>
      <c r="K202" s="41"/>
      <c r="L202" s="41"/>
      <c r="M202" s="21">
        <f>($M$4*(IF(K202=1,5,IF(K202=2,3,IF(K202=3,1.8,IF(K202=5,1.08,IF(K202=9,0.75,IF(K202=17,0.53,IF(K202=33,0.37,IF(K202&gt;=65,0.26,0))))))))))+(L202*1*$M$4)</f>
        <v>0</v>
      </c>
      <c r="N202" s="26"/>
      <c r="O202" s="26"/>
      <c r="P202" s="10">
        <f>($P$4*(IF(N202=1,5,IF(N202=2,3,IF(N202=3,1.8,IF(N202=5,1.08,IF(N202=9,0.75,IF(N202=17,0.53,IF(N202=33,0.37,IF(N202&gt;=65,0.26,0))))))))))+(O202*1*$P$4)</f>
        <v>0</v>
      </c>
      <c r="Q202" s="41"/>
      <c r="R202" s="41"/>
      <c r="S202" s="21">
        <f>($S$4*(IF(Q202=1,5,IF(Q202=2,3,IF(Q202=3,1.8,IF(Q202=5,1.08,IF(Q202=9,0.75,IF(Q202=17,0.53,IF(Q202=33,0.37,IF(Q202&gt;=65,0.26,0))))))))))+(R202*1*$S$4)</f>
        <v>0</v>
      </c>
      <c r="T202" s="26"/>
      <c r="U202" s="26"/>
      <c r="V202" s="10">
        <f>($V$4*(IF(T202=1,5,IF(T202=2,3,IF(T202=3,1.8,IF(T202=5,1.08,IF(T202=9,0.75,IF(T202=17,0.53,IF(T202=33,0.37,IF(T202&gt;=65,0.26,0))))))))))+(U202*1*$V$4)</f>
        <v>0</v>
      </c>
      <c r="W202" s="41"/>
      <c r="X202" s="41"/>
      <c r="Y202" s="21">
        <f>($Y$4*(IF(W202=1,5,IF(W202=2,3,IF(W202=3,1.8,IF(W202=5,1.08,IF(W202=9,0.75,IF(W202=17,0.53,IF(W202=33,0.37,IF(W202&gt;=65,0.26,0))))))))))+(X202*1*$Y$4)</f>
        <v>0</v>
      </c>
      <c r="Z202" s="26"/>
      <c r="AA202" s="26"/>
      <c r="AB202" s="10">
        <f>($AB$4*(IF(Z202=1,5,IF(Z202=2,3,IF(Z202=3,1.8,IF(Z202=5,1.08,IF(Z202=9,0.75,IF(Z202=17,0.53,IF(Z202=33,0.37,IF(Z202&gt;=65,0.26,0))))))))))+(AA202*1*$AB$4)</f>
        <v>0</v>
      </c>
      <c r="AC202" s="41">
        <v>9</v>
      </c>
      <c r="AD202" s="41">
        <v>0</v>
      </c>
      <c r="AE202" s="21">
        <f>($AE$4*(IF(AC202=1,5,IF(AC202=2,3,IF(AC202=3,1.8,IF(AC202=5,1.08,IF(AC202=9,0.75,IF(AC202=17,0.53,IF(AC202=33,0.37,IF(AC202&gt;=65,0.26,0))))))))))+(AD202*1*$AE$4)</f>
        <v>3</v>
      </c>
      <c r="AF202" s="26"/>
      <c r="AG202" s="26"/>
      <c r="AH202" s="10">
        <f>($AH$4*(IF(AF202=1,5,IF(AF202=2,3,IF(AF202=3,1.8,IF(AF202=5,1.08,IF(AF202=9,0.75,IF(AF202=17,0.53,IF(AF202=33,0.37,IF(AF202&gt;=65,0.26,0))))))))))+(AG202*1*$AH$4)</f>
        <v>0</v>
      </c>
      <c r="AI202" s="41"/>
      <c r="AJ202" s="41"/>
      <c r="AK202" s="21">
        <f>($AK$4*(IF(AI202=1,5,IF(AI202=2,3,IF(AI202=3,1.8,IF(AI202=5,1.08,IF(AI202=9,0.75,IF(AI202=17,0.53,IF(AI202=33,0.37,IF(AI202&gt;=65,0.26,0))))))))))+(AJ202*1*$AK$4)</f>
        <v>0</v>
      </c>
      <c r="AL202" s="26"/>
      <c r="AM202" s="26"/>
      <c r="AN202" s="10">
        <f>($AN$4*(IF(AL202=1,5,IF(AL202=2,3,IF(AL202=3,1.8,IF(AL202=5,1.08,IF(AL202=9,0.75,IF(AL202=17,0.53,IF(AL202=33,0.37,IF(AL202&gt;=65,0.26,0))))))))))+(AM202*1*$AN$4)</f>
        <v>0</v>
      </c>
      <c r="AO202" s="24">
        <f>J202+G202+M202+P202+Y202+S202+AB202+V202+AE202+AH202+AK202+AN202</f>
        <v>6.9</v>
      </c>
      <c r="AP202" s="57">
        <f>J202+M202+S202+AB202+AK202+AN202</f>
        <v>3.6</v>
      </c>
      <c r="AQ202" s="58" t="str">
        <f>IF(AP202&gt;=60,"TAK","NIE")</f>
        <v>NIE</v>
      </c>
    </row>
    <row r="203" spans="1:43" x14ac:dyDescent="0.15">
      <c r="A203" s="12">
        <v>198</v>
      </c>
      <c r="B203" s="13" t="s">
        <v>38</v>
      </c>
      <c r="C203" s="13" t="s">
        <v>66</v>
      </c>
      <c r="D203" s="34">
        <v>2001</v>
      </c>
      <c r="E203" s="14">
        <v>-63</v>
      </c>
      <c r="F203" s="15" t="s">
        <v>21</v>
      </c>
      <c r="G203" s="21">
        <v>1.04</v>
      </c>
      <c r="H203" s="25">
        <v>9</v>
      </c>
      <c r="I203" s="26">
        <v>0</v>
      </c>
      <c r="J203" s="10">
        <f>($J$4*(IF(H203=1,5,IF(H203=2,3,IF(H203=3,1.8,IF(H203=5,1.08,IF(H203=9,0.75,IF(H203=17,0.53,IF(H203=33,0.37,IF(H203&gt;=65,0.26,0))))))))))+(I203*1*$J$4)</f>
        <v>1.5</v>
      </c>
      <c r="K203" s="40">
        <v>5</v>
      </c>
      <c r="L203" s="41">
        <v>1</v>
      </c>
      <c r="M203" s="21">
        <f>($M$4*(IF(K203=1,5,IF(K203=2,3,IF(K203=3,1.8,IF(K203=5,1.08,IF(K203=9,0.75,IF(K203=17,0.53,IF(K203=33,0.37,IF(K203&gt;=65,0.26,0))))))))))+(L203*1*$M$4)</f>
        <v>4.16</v>
      </c>
      <c r="N203" s="25"/>
      <c r="O203" s="26"/>
      <c r="P203" s="10">
        <f>($P$4*(IF(N203=1,5,IF(N203=2,3,IF(N203=3,1.8,IF(N203=5,1.08,IF(N203=9,0.75,IF(N203=17,0.53,IF(N203=33,0.37,IF(N203&gt;=65,0.26,0))))))))))+(O203*1*$P$4)</f>
        <v>0</v>
      </c>
      <c r="Q203" s="40"/>
      <c r="R203" s="41"/>
      <c r="S203" s="21">
        <f>($S$4*(IF(Q203=1,5,IF(Q203=2,3,IF(Q203=3,1.8,IF(Q203=5,1.08,IF(Q203=9,0.75,IF(Q203=17,0.53,IF(Q203=33,0.37,IF(Q203&gt;=65,0.26,0))))))))))+(R203*1*$S$4)</f>
        <v>0</v>
      </c>
      <c r="T203" s="25"/>
      <c r="U203" s="26"/>
      <c r="V203" s="10">
        <f>($V$4*(IF(T203=1,5,IF(T203=2,3,IF(T203=3,1.8,IF(T203=5,1.08,IF(T203=9,0.75,IF(T203=17,0.53,IF(T203=33,0.37,IF(T203&gt;=65,0.26,0))))))))))+(U203*1*$V$4)</f>
        <v>0</v>
      </c>
      <c r="W203" s="40"/>
      <c r="X203" s="41"/>
      <c r="Y203" s="21">
        <f>($Y$4*(IF(W203=1,5,IF(W203=2,3,IF(W203=3,1.8,IF(W203=5,1.08,IF(W203=9,0.75,IF(W203=17,0.53,IF(W203=33,0.37,IF(W203&gt;=65,0.26,0))))))))))+(X203*1*$Y$4)</f>
        <v>0</v>
      </c>
      <c r="Z203" s="25"/>
      <c r="AA203" s="26"/>
      <c r="AB203" s="10">
        <f>($AB$4*(IF(Z203=1,5,IF(Z203=2,3,IF(Z203=3,1.8,IF(Z203=5,1.08,IF(Z203=9,0.75,IF(Z203=17,0.53,IF(Z203=33,0.37,IF(Z203&gt;=65,0.26,0))))))))))+(AA203*1*$AB$4)</f>
        <v>0</v>
      </c>
      <c r="AC203" s="40"/>
      <c r="AD203" s="41"/>
      <c r="AE203" s="21">
        <f>($AE$4*(IF(AC203=1,5,IF(AC203=2,3,IF(AC203=3,1.8,IF(AC203=5,1.08,IF(AC203=9,0.75,IF(AC203=17,0.53,IF(AC203=33,0.37,IF(AC203&gt;=65,0.26,0))))))))))+(AD203*1*$AE$4)</f>
        <v>0</v>
      </c>
      <c r="AF203" s="25"/>
      <c r="AG203" s="26"/>
      <c r="AH203" s="10">
        <f>($AH$4*(IF(AF203=1,5,IF(AF203=2,3,IF(AF203=3,1.8,IF(AF203=5,1.08,IF(AF203=9,0.75,IF(AF203=17,0.53,IF(AF203=33,0.37,IF(AF203&gt;=65,0.26,0))))))))))+(AG203*1*$AH$4)</f>
        <v>0</v>
      </c>
      <c r="AI203" s="40"/>
      <c r="AJ203" s="41"/>
      <c r="AK203" s="21">
        <f>($AK$4*(IF(AI203=1,5,IF(AI203=2,3,IF(AI203=3,1.8,IF(AI203=5,1.08,IF(AI203=9,0.75,IF(AI203=17,0.53,IF(AI203=33,0.37,IF(AI203&gt;=65,0.26,0))))))))))+(AJ203*1*$AK$4)</f>
        <v>0</v>
      </c>
      <c r="AL203" s="25"/>
      <c r="AM203" s="26"/>
      <c r="AN203" s="10">
        <f>($AN$4*(IF(AL203=1,5,IF(AL203=2,3,IF(AL203=3,1.8,IF(AL203=5,1.08,IF(AL203=9,0.75,IF(AL203=17,0.53,IF(AL203=33,0.37,IF(AL203&gt;=65,0.26,0))))))))))+(AM203*1*$AN$4)</f>
        <v>0</v>
      </c>
      <c r="AO203" s="24">
        <f>J203+G203+M203+P203+Y203+S203+AB203+V203+AE203+AH203+AK203+AN203</f>
        <v>6.7</v>
      </c>
      <c r="AP203" s="57">
        <f>J203+M203+S203+AB203+AK203+AN203</f>
        <v>5.66</v>
      </c>
      <c r="AQ203" s="58" t="str">
        <f>IF(AP203&gt;=60,"TAK","NIE")</f>
        <v>NIE</v>
      </c>
    </row>
    <row r="204" spans="1:43" x14ac:dyDescent="0.15">
      <c r="A204" s="12">
        <v>199</v>
      </c>
      <c r="B204" s="13" t="s">
        <v>235</v>
      </c>
      <c r="C204" s="13" t="s">
        <v>236</v>
      </c>
      <c r="D204" s="34">
        <v>2002</v>
      </c>
      <c r="E204" s="14" t="s">
        <v>8</v>
      </c>
      <c r="F204" s="15" t="s">
        <v>21</v>
      </c>
      <c r="G204" s="21">
        <v>0.10800000000000001</v>
      </c>
      <c r="H204" s="25"/>
      <c r="I204" s="26"/>
      <c r="J204" s="10">
        <f>($J$4*(IF(H204=1,5,IF(H204=2,3,IF(H204=3,1.8,IF(H204=5,1.08,IF(H204=9,0.75,IF(H204=17,0.53,IF(H204=33,0.37,IF(H204&gt;=65,0.26,0))))))))))+(I204*1*$J$4)</f>
        <v>0</v>
      </c>
      <c r="K204" s="40">
        <v>5</v>
      </c>
      <c r="L204" s="41">
        <v>0</v>
      </c>
      <c r="M204" s="21">
        <f>($M$4*(IF(K204=1,5,IF(K204=2,3,IF(K204=3,1.8,IF(K204=5,1.08,IF(K204=9,0.75,IF(K204=17,0.53,IF(K204=33,0.37,IF(K204&gt;=65,0.26,0))))))))))+(L204*1*$M$4)</f>
        <v>2.16</v>
      </c>
      <c r="N204" s="25"/>
      <c r="O204" s="26"/>
      <c r="P204" s="10">
        <f>($P$4*(IF(N204=1,5,IF(N204=2,3,IF(N204=3,1.8,IF(N204=5,1.08,IF(N204=9,0.75,IF(N204=17,0.53,IF(N204=33,0.37,IF(N204&gt;=65,0.26,0))))))))))+(O204*1*$P$4)</f>
        <v>0</v>
      </c>
      <c r="Q204" s="40"/>
      <c r="R204" s="41"/>
      <c r="S204" s="21">
        <f>($S$4*(IF(Q204=1,5,IF(Q204=2,3,IF(Q204=3,1.8,IF(Q204=5,1.08,IF(Q204=9,0.75,IF(Q204=17,0.53,IF(Q204=33,0.37,IF(Q204&gt;=65,0.26,0))))))))))+(R204*1*$S$4)</f>
        <v>0</v>
      </c>
      <c r="T204" s="25"/>
      <c r="U204" s="26"/>
      <c r="V204" s="10">
        <f>($V$4*(IF(T204=1,5,IF(T204=2,3,IF(T204=3,1.8,IF(T204=5,1.08,IF(T204=9,0.75,IF(T204=17,0.53,IF(T204=33,0.37,IF(T204&gt;=65,0.26,0))))))))))+(U204*1*$V$4)</f>
        <v>0</v>
      </c>
      <c r="W204" s="40"/>
      <c r="X204" s="41"/>
      <c r="Y204" s="21">
        <f>($Y$4*(IF(W204=1,5,IF(W204=2,3,IF(W204=3,1.8,IF(W204=5,1.08,IF(W204=9,0.75,IF(W204=17,0.53,IF(W204=33,0.37,IF(W204&gt;=65,0.26,0))))))))))+(X204*1*$Y$4)</f>
        <v>0</v>
      </c>
      <c r="Z204" s="25"/>
      <c r="AA204" s="26"/>
      <c r="AB204" s="10">
        <f>($AB$4*(IF(Z204=1,5,IF(Z204=2,3,IF(Z204=3,1.8,IF(Z204=5,1.08,IF(Z204=9,0.75,IF(Z204=17,0.53,IF(Z204=33,0.37,IF(Z204&gt;=65,0.26,0))))))))))+(AA204*1*$AB$4)</f>
        <v>0</v>
      </c>
      <c r="AC204" s="40">
        <v>5</v>
      </c>
      <c r="AD204" s="41">
        <v>0</v>
      </c>
      <c r="AE204" s="21">
        <f>($AE$4*(IF(AC204=1,5,IF(AC204=2,3,IF(AC204=3,1.8,IF(AC204=5,1.08,IF(AC204=9,0.75,IF(AC204=17,0.53,IF(AC204=33,0.37,IF(AC204&gt;=65,0.26,0))))))))))+(AD204*1*$AE$4)</f>
        <v>4.32</v>
      </c>
      <c r="AF204" s="25"/>
      <c r="AG204" s="26"/>
      <c r="AH204" s="10">
        <f>($AH$4*(IF(AF204=1,5,IF(AF204=2,3,IF(AF204=3,1.8,IF(AF204=5,1.08,IF(AF204=9,0.75,IF(AF204=17,0.53,IF(AF204=33,0.37,IF(AF204&gt;=65,0.26,0))))))))))+(AG204*1*$AH$4)</f>
        <v>0</v>
      </c>
      <c r="AI204" s="40"/>
      <c r="AJ204" s="41"/>
      <c r="AK204" s="21">
        <f>($AK$4*(IF(AI204=1,5,IF(AI204=2,3,IF(AI204=3,1.8,IF(AI204=5,1.08,IF(AI204=9,0.75,IF(AI204=17,0.53,IF(AI204=33,0.37,IF(AI204&gt;=65,0.26,0))))))))))+(AJ204*1*$AK$4)</f>
        <v>0</v>
      </c>
      <c r="AL204" s="25"/>
      <c r="AM204" s="26"/>
      <c r="AN204" s="10">
        <f>($AN$4*(IF(AL204=1,5,IF(AL204=2,3,IF(AL204=3,1.8,IF(AL204=5,1.08,IF(AL204=9,0.75,IF(AL204=17,0.53,IF(AL204=33,0.37,IF(AL204&gt;=65,0.26,0))))))))))+(AM204*1*$AN$4)</f>
        <v>0</v>
      </c>
      <c r="AO204" s="24">
        <f>J204+G204+M204+P204+Y204+S204+AB204+V204+AE204+AH204+AK204+AN204</f>
        <v>6.588000000000001</v>
      </c>
      <c r="AP204" s="57">
        <f>J204+M204+S204+AB204+AK204+AN204</f>
        <v>2.16</v>
      </c>
      <c r="AQ204" s="58" t="str">
        <f>IF(AP204&gt;=60,"TAK","NIE")</f>
        <v>NIE</v>
      </c>
    </row>
    <row r="205" spans="1:43" x14ac:dyDescent="0.15">
      <c r="A205" s="12">
        <v>200</v>
      </c>
      <c r="B205" s="13" t="s">
        <v>153</v>
      </c>
      <c r="C205" s="13" t="s">
        <v>57</v>
      </c>
      <c r="D205" s="34">
        <v>2002</v>
      </c>
      <c r="E205" s="14">
        <v>-78</v>
      </c>
      <c r="F205" s="14" t="s">
        <v>21</v>
      </c>
      <c r="G205" s="21">
        <v>0</v>
      </c>
      <c r="H205" s="25">
        <v>5</v>
      </c>
      <c r="I205" s="26">
        <v>0</v>
      </c>
      <c r="J205" s="10">
        <f>($J$4*(IF(H205=1,5,IF(H205=2,3,IF(H205=3,1.8,IF(H205=5,1.08,IF(H205=9,0.75,IF(H205=17,0.53,IF(H205=33,0.37,IF(H205&gt;=65,0.26,0))))))))))+(I205*1*$J$4)</f>
        <v>2.16</v>
      </c>
      <c r="K205" s="40"/>
      <c r="L205" s="41"/>
      <c r="M205" s="21">
        <f>($M$4*(IF(K205=1,5,IF(K205=2,3,IF(K205=3,1.8,IF(K205=5,1.08,IF(K205=9,0.75,IF(K205=17,0.53,IF(K205=33,0.37,IF(K205&gt;=65,0.26,0))))))))))+(L205*1*$M$4)</f>
        <v>0</v>
      </c>
      <c r="N205" s="25"/>
      <c r="O205" s="26"/>
      <c r="P205" s="10">
        <f>($P$4*(IF(N205=1,5,IF(N205=2,3,IF(N205=3,1.8,IF(N205=5,1.08,IF(N205=9,0.75,IF(N205=17,0.53,IF(N205=33,0.37,IF(N205&gt;=65,0.26,0))))))))))+(O205*1*$P$4)</f>
        <v>0</v>
      </c>
      <c r="Q205" s="40"/>
      <c r="R205" s="41"/>
      <c r="S205" s="21">
        <f>($S$4*(IF(Q205=1,5,IF(Q205=2,3,IF(Q205=3,1.8,IF(Q205=5,1.08,IF(Q205=9,0.75,IF(Q205=17,0.53,IF(Q205=33,0.37,IF(Q205&gt;=65,0.26,0))))))))))+(R205*1*$S$4)</f>
        <v>0</v>
      </c>
      <c r="T205" s="25"/>
      <c r="U205" s="26"/>
      <c r="V205" s="10">
        <f>($V$4*(IF(T205=1,5,IF(T205=2,3,IF(T205=3,1.8,IF(T205=5,1.08,IF(T205=9,0.75,IF(T205=17,0.53,IF(T205=33,0.37,IF(T205&gt;=65,0.26,0))))))))))+(U205*1*$V$4)</f>
        <v>0</v>
      </c>
      <c r="W205" s="40"/>
      <c r="X205" s="41"/>
      <c r="Y205" s="21">
        <f>($Y$4*(IF(W205=1,5,IF(W205=2,3,IF(W205=3,1.8,IF(W205=5,1.08,IF(W205=9,0.75,IF(W205=17,0.53,IF(W205=33,0.37,IF(W205&gt;=65,0.26,0))))))))))+(X205*1*$Y$4)</f>
        <v>0</v>
      </c>
      <c r="Z205" s="25"/>
      <c r="AA205" s="26"/>
      <c r="AB205" s="10">
        <f>($AB$4*(IF(Z205=1,5,IF(Z205=2,3,IF(Z205=3,1.8,IF(Z205=5,1.08,IF(Z205=9,0.75,IF(Z205=17,0.53,IF(Z205=33,0.37,IF(Z205&gt;=65,0.26,0))))))))))+(AA205*1*$AB$4)</f>
        <v>0</v>
      </c>
      <c r="AC205" s="40">
        <v>5</v>
      </c>
      <c r="AD205" s="41">
        <v>0</v>
      </c>
      <c r="AE205" s="21">
        <f>($AE$4*(IF(AC205=1,5,IF(AC205=2,3,IF(AC205=3,1.8,IF(AC205=5,1.08,IF(AC205=9,0.75,IF(AC205=17,0.53,IF(AC205=33,0.37,IF(AC205&gt;=65,0.26,0))))))))))+(AD205*1*$AE$4)</f>
        <v>4.32</v>
      </c>
      <c r="AF205" s="25"/>
      <c r="AG205" s="26"/>
      <c r="AH205" s="10">
        <f>($AH$4*(IF(AF205=1,5,IF(AF205=2,3,IF(AF205=3,1.8,IF(AF205=5,1.08,IF(AF205=9,0.75,IF(AF205=17,0.53,IF(AF205=33,0.37,IF(AF205&gt;=65,0.26,0))))))))))+(AG205*1*$AH$4)</f>
        <v>0</v>
      </c>
      <c r="AI205" s="40"/>
      <c r="AJ205" s="41"/>
      <c r="AK205" s="21">
        <f>($AK$4*(IF(AI205=1,5,IF(AI205=2,3,IF(AI205=3,1.8,IF(AI205=5,1.08,IF(AI205=9,0.75,IF(AI205=17,0.53,IF(AI205=33,0.37,IF(AI205&gt;=65,0.26,0))))))))))+(AJ205*1*$AK$4)</f>
        <v>0</v>
      </c>
      <c r="AL205" s="25"/>
      <c r="AM205" s="26"/>
      <c r="AN205" s="10">
        <f>($AN$4*(IF(AL205=1,5,IF(AL205=2,3,IF(AL205=3,1.8,IF(AL205=5,1.08,IF(AL205=9,0.75,IF(AL205=17,0.53,IF(AL205=33,0.37,IF(AL205&gt;=65,0.26,0))))))))))+(AM205*1*$AN$4)</f>
        <v>0</v>
      </c>
      <c r="AO205" s="24">
        <f>J205+G205+M205+P205+Y205+S205+AB205+V205+AE205+AH205+AK205+AN205</f>
        <v>6.48</v>
      </c>
      <c r="AP205" s="57">
        <f>J205+M205+S205+AB205+AK205+AN205</f>
        <v>2.16</v>
      </c>
      <c r="AQ205" s="58" t="str">
        <f>IF(AP205&gt;=60,"TAK","NIE")</f>
        <v>NIE</v>
      </c>
    </row>
    <row r="206" spans="1:43" x14ac:dyDescent="0.15">
      <c r="A206" s="12">
        <v>201</v>
      </c>
      <c r="B206" s="13" t="s">
        <v>475</v>
      </c>
      <c r="C206" s="13" t="s">
        <v>65</v>
      </c>
      <c r="D206" s="34"/>
      <c r="E206" s="14" t="s">
        <v>8</v>
      </c>
      <c r="F206" s="14" t="s">
        <v>21</v>
      </c>
      <c r="G206" s="21">
        <v>0</v>
      </c>
      <c r="H206" s="25"/>
      <c r="I206" s="26"/>
      <c r="J206" s="10">
        <f>($J$4*(IF(H206=1,5,IF(H206=2,3,IF(H206=3,1.8,IF(H206=5,1.08,IF(H206=9,0.75,IF(H206=17,0.53,IF(H206=33,0.37,IF(H206&gt;=65,0.26,0))))))))))+(I206*1*$J$4)</f>
        <v>0</v>
      </c>
      <c r="K206" s="40"/>
      <c r="L206" s="41"/>
      <c r="M206" s="21">
        <f>($M$4*(IF(K206=1,5,IF(K206=2,3,IF(K206=3,1.8,IF(K206=5,1.08,IF(K206=9,0.75,IF(K206=17,0.53,IF(K206=33,0.37,IF(K206&gt;=65,0.26,0))))))))))+(L206*1*$M$4)</f>
        <v>0</v>
      </c>
      <c r="N206" s="25"/>
      <c r="O206" s="26"/>
      <c r="P206" s="10">
        <f>($P$4*(IF(N206=1,5,IF(N206=2,3,IF(N206=3,1.8,IF(N206=5,1.08,IF(N206=9,0.75,IF(N206=17,0.53,IF(N206=33,0.37,IF(N206&gt;=65,0.26,0))))))))))+(O206*1*$P$4)</f>
        <v>0</v>
      </c>
      <c r="Q206" s="40">
        <v>3</v>
      </c>
      <c r="R206" s="41">
        <v>0</v>
      </c>
      <c r="S206" s="21">
        <f>($S$4*(IF(Q206=1,5,IF(Q206=2,3,IF(Q206=3,1.8,IF(Q206=5,1.08,IF(Q206=9,0.75,IF(Q206=17,0.53,IF(Q206=33,0.37,IF(Q206&gt;=65,0.26,0))))))))))+(R206*1*$S$4)</f>
        <v>1.8</v>
      </c>
      <c r="T206" s="25"/>
      <c r="U206" s="26"/>
      <c r="V206" s="10">
        <f>($V$4*(IF(T206=1,5,IF(T206=2,3,IF(T206=3,1.8,IF(T206=5,1.08,IF(T206=9,0.75,IF(T206=17,0.53,IF(T206=33,0.37,IF(T206&gt;=65,0.26,0))))))))))+(U206*1*$V$4)</f>
        <v>0</v>
      </c>
      <c r="W206" s="40"/>
      <c r="X206" s="41"/>
      <c r="Y206" s="21">
        <f>($Y$4*(IF(W206=1,5,IF(W206=2,3,IF(W206=3,1.8,IF(W206=5,1.08,IF(W206=9,0.75,IF(W206=17,0.53,IF(W206=33,0.37,IF(W206&gt;=65,0.26,0))))))))))+(X206*1*$Y$4)</f>
        <v>0</v>
      </c>
      <c r="Z206" s="25">
        <v>5</v>
      </c>
      <c r="AA206" s="26">
        <v>0</v>
      </c>
      <c r="AB206" s="10">
        <f>($AB$4*(IF(Z206=1,5,IF(Z206=2,3,IF(Z206=3,1.8,IF(Z206=5,1.08,IF(Z206=9,0.75,IF(Z206=17,0.53,IF(Z206=33,0.37,IF(Z206&gt;=65,0.26,0))))))))))+(AA206*1*$AB$4)</f>
        <v>1.08</v>
      </c>
      <c r="AC206" s="40"/>
      <c r="AD206" s="41"/>
      <c r="AE206" s="21">
        <f>($AE$4*(IF(AC206=1,5,IF(AC206=2,3,IF(AC206=3,1.8,IF(AC206=5,1.08,IF(AC206=9,0.75,IF(AC206=17,0.53,IF(AC206=33,0.37,IF(AC206&gt;=65,0.26,0))))))))))+(AD206*1*$AE$4)</f>
        <v>0</v>
      </c>
      <c r="AF206" s="25"/>
      <c r="AG206" s="26"/>
      <c r="AH206" s="10">
        <f>($AH$4*(IF(AF206=1,5,IF(AF206=2,3,IF(AF206=3,1.8,IF(AF206=5,1.08,IF(AF206=9,0.75,IF(AF206=17,0.53,IF(AF206=33,0.37,IF(AF206&gt;=65,0.26,0))))))))))+(AG206*1*$AH$4)</f>
        <v>0</v>
      </c>
      <c r="AI206" s="40">
        <v>3</v>
      </c>
      <c r="AJ206" s="41">
        <v>0</v>
      </c>
      <c r="AK206" s="21">
        <f>($AK$4*(IF(AI206=1,5,IF(AI206=2,3,IF(AI206=3,1.8,IF(AI206=5,1.08,IF(AI206=9,0.75,IF(AI206=17,0.53,IF(AI206=33,0.37,IF(AI206&gt;=65,0.26,0))))))))))+(AJ206*1*$AK$4)</f>
        <v>3.6</v>
      </c>
      <c r="AL206" s="25"/>
      <c r="AM206" s="26"/>
      <c r="AN206" s="10">
        <f>($AN$4*(IF(AL206=1,5,IF(AL206=2,3,IF(AL206=3,1.8,IF(AL206=5,1.08,IF(AL206=9,0.75,IF(AL206=17,0.53,IF(AL206=33,0.37,IF(AL206&gt;=65,0.26,0))))))))))+(AM206*1*$AN$4)</f>
        <v>0</v>
      </c>
      <c r="AO206" s="24">
        <f>J206+G206+M206+P206+Y206+S206+AB206+V206+AE206+AH206+AK206+AN206</f>
        <v>6.48</v>
      </c>
      <c r="AP206" s="57">
        <f>J206+M206+S206+AB206+AK206+AN206</f>
        <v>6.48</v>
      </c>
      <c r="AQ206" s="58" t="str">
        <f>IF(AP206&gt;=60,"TAK","NIE")</f>
        <v>NIE</v>
      </c>
    </row>
    <row r="207" spans="1:43" x14ac:dyDescent="0.15">
      <c r="A207" s="12">
        <v>202</v>
      </c>
      <c r="B207" s="13" t="s">
        <v>389</v>
      </c>
      <c r="C207" s="12" t="s">
        <v>97</v>
      </c>
      <c r="D207" s="14">
        <v>2003</v>
      </c>
      <c r="E207" s="14">
        <v>-46</v>
      </c>
      <c r="F207" s="15" t="s">
        <v>22</v>
      </c>
      <c r="G207" s="21">
        <v>0</v>
      </c>
      <c r="H207" s="25">
        <v>5</v>
      </c>
      <c r="I207" s="26">
        <v>0</v>
      </c>
      <c r="J207" s="10">
        <f>($J$4*(IF(H207=1,5,IF(H207=2,3,IF(H207=3,1.8,IF(H207=5,1.08,IF(H207=9,0.75,IF(H207=17,0.53,IF(H207=33,0.37,IF(H207&gt;=65,0.26,0))))))))))+(I207*1*$J$4)</f>
        <v>2.16</v>
      </c>
      <c r="K207" s="40"/>
      <c r="L207" s="41"/>
      <c r="M207" s="21">
        <f>($M$4*(IF(K207=1,5,IF(K207=2,3,IF(K207=3,1.8,IF(K207=5,1.08,IF(K207=9,0.75,IF(K207=17,0.53,IF(K207=33,0.37,IF(K207&gt;=65,0.26,0))))))))))+(L207*1*$M$4)</f>
        <v>0</v>
      </c>
      <c r="N207" s="25"/>
      <c r="O207" s="26"/>
      <c r="P207" s="10">
        <f>($P$4*(IF(N207=1,5,IF(N207=2,3,IF(N207=3,1.8,IF(N207=5,1.08,IF(N207=9,0.75,IF(N207=17,0.53,IF(N207=33,0.37,IF(N207&gt;=65,0.26,0))))))))))+(O207*1*$P$4)</f>
        <v>0</v>
      </c>
      <c r="Q207" s="40"/>
      <c r="R207" s="41"/>
      <c r="S207" s="21">
        <f>($S$4*(IF(Q207=1,5,IF(Q207=2,3,IF(Q207=3,1.8,IF(Q207=5,1.08,IF(Q207=9,0.75,IF(Q207=17,0.53,IF(Q207=33,0.37,IF(Q207&gt;=65,0.26,0))))))))))+(R207*1*$S$4)</f>
        <v>0</v>
      </c>
      <c r="T207" s="25"/>
      <c r="U207" s="26"/>
      <c r="V207" s="10">
        <f>($V$4*(IF(T207=1,5,IF(T207=2,3,IF(T207=3,1.8,IF(T207=5,1.08,IF(T207=9,0.75,IF(T207=17,0.53,IF(T207=33,0.37,IF(T207&gt;=65,0.26,0))))))))))+(U207*1*$V$4)</f>
        <v>0</v>
      </c>
      <c r="W207" s="40"/>
      <c r="X207" s="41"/>
      <c r="Y207" s="21">
        <f>($Y$4*(IF(W207=1,5,IF(W207=2,3,IF(W207=3,1.8,IF(W207=5,1.08,IF(W207=9,0.75,IF(W207=17,0.53,IF(W207=33,0.37,IF(W207&gt;=65,0.26,0))))))))))+(X207*1*$Y$4)</f>
        <v>0</v>
      </c>
      <c r="Z207" s="25"/>
      <c r="AA207" s="26"/>
      <c r="AB207" s="10">
        <f>($AB$4*(IF(Z207=1,5,IF(Z207=2,3,IF(Z207=3,1.8,IF(Z207=5,1.08,IF(Z207=9,0.75,IF(Z207=17,0.53,IF(Z207=33,0.37,IF(Z207&gt;=65,0.26,0))))))))))+(AA207*1*$AB$4)</f>
        <v>0</v>
      </c>
      <c r="AC207" s="40">
        <v>5</v>
      </c>
      <c r="AD207" s="41">
        <v>0</v>
      </c>
      <c r="AE207" s="21">
        <f>($AE$4*(IF(AC207=1,5,IF(AC207=2,3,IF(AC207=3,1.8,IF(AC207=5,1.08,IF(AC207=9,0.75,IF(AC207=17,0.53,IF(AC207=33,0.37,IF(AC207&gt;=65,0.26,0))))))))))+(AD207*1*$AE$4)</f>
        <v>4.32</v>
      </c>
      <c r="AF207" s="25"/>
      <c r="AG207" s="26"/>
      <c r="AH207" s="10">
        <f>($AH$4*(IF(AF207=1,5,IF(AF207=2,3,IF(AF207=3,1.8,IF(AF207=5,1.08,IF(AF207=9,0.75,IF(AF207=17,0.53,IF(AF207=33,0.37,IF(AF207&gt;=65,0.26,0))))))))))+(AG207*1*$AH$4)</f>
        <v>0</v>
      </c>
      <c r="AI207" s="40"/>
      <c r="AJ207" s="41"/>
      <c r="AK207" s="21">
        <f>($AK$4*(IF(AI207=1,5,IF(AI207=2,3,IF(AI207=3,1.8,IF(AI207=5,1.08,IF(AI207=9,0.75,IF(AI207=17,0.53,IF(AI207=33,0.37,IF(AI207&gt;=65,0.26,0))))))))))+(AJ207*1*$AK$4)</f>
        <v>0</v>
      </c>
      <c r="AL207" s="25"/>
      <c r="AM207" s="26"/>
      <c r="AN207" s="10">
        <f>($AN$4*(IF(AL207=1,5,IF(AL207=2,3,IF(AL207=3,1.8,IF(AL207=5,1.08,IF(AL207=9,0.75,IF(AL207=17,0.53,IF(AL207=33,0.37,IF(AL207&gt;=65,0.26,0))))))))))+(AM207*1*$AN$4)</f>
        <v>0</v>
      </c>
      <c r="AO207" s="24">
        <f>J207+G207+M207+P207+Y207+S207+AB207+V207+AE207+AH207+AK207+AN207</f>
        <v>6.48</v>
      </c>
      <c r="AP207" s="57">
        <f>J207+M207+S207+AB207+AK207+AN207</f>
        <v>2.16</v>
      </c>
      <c r="AQ207" s="58" t="str">
        <f>IF(AP207&gt;=60,"TAK","NIE")</f>
        <v>NIE</v>
      </c>
    </row>
    <row r="208" spans="1:43" x14ac:dyDescent="0.15">
      <c r="A208" s="12">
        <v>203</v>
      </c>
      <c r="B208" s="12" t="s">
        <v>538</v>
      </c>
      <c r="C208" s="12" t="s">
        <v>92</v>
      </c>
      <c r="D208" s="14">
        <v>2002</v>
      </c>
      <c r="E208" s="14">
        <v>-68</v>
      </c>
      <c r="F208" s="14" t="s">
        <v>22</v>
      </c>
      <c r="G208" s="21">
        <v>0</v>
      </c>
      <c r="H208" s="26"/>
      <c r="I208" s="26"/>
      <c r="J208" s="10">
        <f>($J$4*(IF(H208=1,5,IF(H208=2,3,IF(H208=3,1.8,IF(H208=5,1.08,IF(H208=9,0.75,IF(H208=17,0.53,IF(H208=33,0.37,IF(H208&gt;=65,0.26,0))))))))))+(I208*1*$J$4)</f>
        <v>0</v>
      </c>
      <c r="K208" s="41"/>
      <c r="L208" s="41"/>
      <c r="M208" s="21">
        <f>($M$4*(IF(K208=1,5,IF(K208=2,3,IF(K208=3,1.8,IF(K208=5,1.08,IF(K208=9,0.75,IF(K208=17,0.53,IF(K208=33,0.37,IF(K208&gt;=65,0.26,0))))))))))+(L208*1*$M$4)</f>
        <v>0</v>
      </c>
      <c r="N208" s="26"/>
      <c r="O208" s="26"/>
      <c r="P208" s="10">
        <f>($P$4*(IF(N208=1,5,IF(N208=2,3,IF(N208=3,1.8,IF(N208=5,1.08,IF(N208=9,0.75,IF(N208=17,0.53,IF(N208=33,0.37,IF(N208&gt;=65,0.26,0))))))))))+(O208*1*$P$4)</f>
        <v>0</v>
      </c>
      <c r="Q208" s="41"/>
      <c r="R208" s="41"/>
      <c r="S208" s="21">
        <f>($S$4*(IF(Q208=1,5,IF(Q208=2,3,IF(Q208=3,1.8,IF(Q208=5,1.08,IF(Q208=9,0.75,IF(Q208=17,0.53,IF(Q208=33,0.37,IF(Q208&gt;=65,0.26,0))))))))))+(R208*1*$S$4)</f>
        <v>0</v>
      </c>
      <c r="T208" s="26"/>
      <c r="U208" s="26"/>
      <c r="V208" s="10">
        <f>($V$4*(IF(T208=1,5,IF(T208=2,3,IF(T208=3,1.8,IF(T208=5,1.08,IF(T208=9,0.75,IF(T208=17,0.53,IF(T208=33,0.37,IF(T208&gt;=65,0.26,0))))))))))+(U208*1*$V$4)</f>
        <v>0</v>
      </c>
      <c r="W208" s="41"/>
      <c r="X208" s="41"/>
      <c r="Y208" s="21">
        <f>($Y$4*(IF(W208=1,5,IF(W208=2,3,IF(W208=3,1.8,IF(W208=5,1.08,IF(W208=9,0.75,IF(W208=17,0.53,IF(W208=33,0.37,IF(W208&gt;=65,0.26,0))))))))))+(X208*1*$Y$4)</f>
        <v>0</v>
      </c>
      <c r="Z208" s="26"/>
      <c r="AA208" s="26"/>
      <c r="AB208" s="10">
        <f>($AB$4*(IF(Z208=1,5,IF(Z208=2,3,IF(Z208=3,1.8,IF(Z208=5,1.08,IF(Z208=9,0.75,IF(Z208=17,0.53,IF(Z208=33,0.37,IF(Z208&gt;=65,0.26,0))))))))))+(AA208*1*$AB$4)</f>
        <v>0</v>
      </c>
      <c r="AC208" s="41">
        <v>5</v>
      </c>
      <c r="AD208" s="41">
        <v>0</v>
      </c>
      <c r="AE208" s="21">
        <f>($AE$4*(IF(AC208=1,5,IF(AC208=2,3,IF(AC208=3,1.8,IF(AC208=5,1.08,IF(AC208=9,0.75,IF(AC208=17,0.53,IF(AC208=33,0.37,IF(AC208&gt;=65,0.26,0))))))))))+(AD208*1*$AE$4)</f>
        <v>4.32</v>
      </c>
      <c r="AF208" s="26"/>
      <c r="AG208" s="26"/>
      <c r="AH208" s="10">
        <f>($AH$4*(IF(AF208=1,5,IF(AF208=2,3,IF(AF208=3,1.8,IF(AF208=5,1.08,IF(AF208=9,0.75,IF(AF208=17,0.53,IF(AF208=33,0.37,IF(AF208&gt;=65,0.26,0))))))))))+(AG208*1*$AH$4)</f>
        <v>0</v>
      </c>
      <c r="AI208" s="41">
        <v>5</v>
      </c>
      <c r="AJ208" s="41">
        <v>0</v>
      </c>
      <c r="AK208" s="21">
        <f>($AK$4*(IF(AI208=1,5,IF(AI208=2,3,IF(AI208=3,1.8,IF(AI208=5,1.08,IF(AI208=9,0.75,IF(AI208=17,0.53,IF(AI208=33,0.37,IF(AI208&gt;=65,0.26,0))))))))))+(AJ208*1*$AK$4)</f>
        <v>2.16</v>
      </c>
      <c r="AL208" s="26"/>
      <c r="AM208" s="26"/>
      <c r="AN208" s="10">
        <f>($AN$4*(IF(AL208=1,5,IF(AL208=2,3,IF(AL208=3,1.8,IF(AL208=5,1.08,IF(AL208=9,0.75,IF(AL208=17,0.53,IF(AL208=33,0.37,IF(AL208&gt;=65,0.26,0))))))))))+(AM208*1*$AN$4)</f>
        <v>0</v>
      </c>
      <c r="AO208" s="24">
        <f>J208+G208+M208+P208+Y208+S208+AB208+V208+AE208+AH208+AK208+AN208</f>
        <v>6.48</v>
      </c>
      <c r="AP208" s="57">
        <f>J208+M208+S208+AB208+AK208+AN208</f>
        <v>2.16</v>
      </c>
      <c r="AQ208" s="58" t="str">
        <f>IF(AP208&gt;=60,"TAK","NIE")</f>
        <v>NIE</v>
      </c>
    </row>
    <row r="209" spans="1:43" x14ac:dyDescent="0.15">
      <c r="A209" s="12">
        <v>204</v>
      </c>
      <c r="B209" s="13" t="s">
        <v>54</v>
      </c>
      <c r="C209" s="13" t="s">
        <v>62</v>
      </c>
      <c r="D209" s="34">
        <v>2001</v>
      </c>
      <c r="E209" s="14">
        <v>-49</v>
      </c>
      <c r="F209" s="14" t="s">
        <v>22</v>
      </c>
      <c r="G209" s="21">
        <v>0</v>
      </c>
      <c r="H209" s="25"/>
      <c r="I209" s="26"/>
      <c r="J209" s="10">
        <f>($J$4*(IF(H209=1,5,IF(H209=2,3,IF(H209=3,1.8,IF(H209=5,1.08,IF(H209=9,0.75,IF(H209=17,0.53,IF(H209=33,0.37,IF(H209&gt;=65,0.26,0))))))))))+(I209*1*$J$4)</f>
        <v>0</v>
      </c>
      <c r="K209" s="40">
        <v>5</v>
      </c>
      <c r="L209" s="41">
        <v>0</v>
      </c>
      <c r="M209" s="21">
        <f>($M$4*(IF(K209=1,5,IF(K209=2,3,IF(K209=3,1.8,IF(K209=5,1.08,IF(K209=9,0.75,IF(K209=17,0.53,IF(K209=33,0.37,IF(K209&gt;=65,0.26,0))))))))))+(L209*1*$M$4)</f>
        <v>2.16</v>
      </c>
      <c r="N209" s="25"/>
      <c r="O209" s="26"/>
      <c r="P209" s="10">
        <f>($P$4*(IF(N209=1,5,IF(N209=2,3,IF(N209=3,1.8,IF(N209=5,1.08,IF(N209=9,0.75,IF(N209=17,0.53,IF(N209=33,0.37,IF(N209&gt;=65,0.26,0))))))))))+(O209*1*$P$4)</f>
        <v>0</v>
      </c>
      <c r="Q209" s="40"/>
      <c r="R209" s="41"/>
      <c r="S209" s="21">
        <f>($S$4*(IF(Q209=1,5,IF(Q209=2,3,IF(Q209=3,1.8,IF(Q209=5,1.08,IF(Q209=9,0.75,IF(Q209=17,0.53,IF(Q209=33,0.37,IF(Q209&gt;=65,0.26,0))))))))))+(R209*1*$S$4)</f>
        <v>0</v>
      </c>
      <c r="T209" s="25"/>
      <c r="U209" s="26"/>
      <c r="V209" s="10">
        <f>($V$4*(IF(T209=1,5,IF(T209=2,3,IF(T209=3,1.8,IF(T209=5,1.08,IF(T209=9,0.75,IF(T209=17,0.53,IF(T209=33,0.37,IF(T209&gt;=65,0.26,0))))))))))+(U209*1*$V$4)</f>
        <v>0</v>
      </c>
      <c r="W209" s="40"/>
      <c r="X209" s="41"/>
      <c r="Y209" s="21">
        <f>($Y$4*(IF(W209=1,5,IF(W209=2,3,IF(W209=3,1.8,IF(W209=5,1.08,IF(W209=9,0.75,IF(W209=17,0.53,IF(W209=33,0.37,IF(W209&gt;=65,0.26,0))))))))))+(X209*1*$Y$4)</f>
        <v>0</v>
      </c>
      <c r="Z209" s="25"/>
      <c r="AA209" s="26"/>
      <c r="AB209" s="10">
        <f>($AB$4*(IF(Z209=1,5,IF(Z209=2,3,IF(Z209=3,1.8,IF(Z209=5,1.08,IF(Z209=9,0.75,IF(Z209=17,0.53,IF(Z209=33,0.37,IF(Z209&gt;=65,0.26,0))))))))))+(AA209*1*$AB$4)</f>
        <v>0</v>
      </c>
      <c r="AC209" s="40">
        <v>5</v>
      </c>
      <c r="AD209" s="41">
        <v>0</v>
      </c>
      <c r="AE209" s="21">
        <f>($AE$4*(IF(AC209=1,5,IF(AC209=2,3,IF(AC209=3,1.8,IF(AC209=5,1.08,IF(AC209=9,0.75,IF(AC209=17,0.53,IF(AC209=33,0.37,IF(AC209&gt;=65,0.26,0))))))))))+(AD209*1*$AE$4)</f>
        <v>4.32</v>
      </c>
      <c r="AF209" s="25"/>
      <c r="AG209" s="26"/>
      <c r="AH209" s="10">
        <f>($AH$4*(IF(AF209=1,5,IF(AF209=2,3,IF(AF209=3,1.8,IF(AF209=5,1.08,IF(AF209=9,0.75,IF(AF209=17,0.53,IF(AF209=33,0.37,IF(AF209&gt;=65,0.26,0))))))))))+(AG209*1*$AH$4)</f>
        <v>0</v>
      </c>
      <c r="AI209" s="40"/>
      <c r="AJ209" s="41"/>
      <c r="AK209" s="21">
        <f>($AK$4*(IF(AI209=1,5,IF(AI209=2,3,IF(AI209=3,1.8,IF(AI209=5,1.08,IF(AI209=9,0.75,IF(AI209=17,0.53,IF(AI209=33,0.37,IF(AI209&gt;=65,0.26,0))))))))))+(AJ209*1*$AK$4)</f>
        <v>0</v>
      </c>
      <c r="AL209" s="25"/>
      <c r="AM209" s="26"/>
      <c r="AN209" s="10">
        <f>($AN$4*(IF(AL209=1,5,IF(AL209=2,3,IF(AL209=3,1.8,IF(AL209=5,1.08,IF(AL209=9,0.75,IF(AL209=17,0.53,IF(AL209=33,0.37,IF(AL209&gt;=65,0.26,0))))))))))+(AM209*1*$AN$4)</f>
        <v>0</v>
      </c>
      <c r="AO209" s="24">
        <f>J209+G209+M209+P209+Y209+S209+AB209+V209+AE209+AH209+AK209+AN209</f>
        <v>6.48</v>
      </c>
      <c r="AP209" s="57">
        <f>J209+M209+S209+AB209+AK209+AN209</f>
        <v>2.16</v>
      </c>
      <c r="AQ209" s="58" t="str">
        <f>IF(AP209&gt;=60,"TAK","NIE")</f>
        <v>NIE</v>
      </c>
    </row>
    <row r="210" spans="1:43" x14ac:dyDescent="0.15">
      <c r="A210" s="12">
        <v>205</v>
      </c>
      <c r="B210" s="12" t="s">
        <v>326</v>
      </c>
      <c r="C210" s="12" t="s">
        <v>112</v>
      </c>
      <c r="D210" s="14">
        <v>2003</v>
      </c>
      <c r="E210" s="14">
        <v>-55</v>
      </c>
      <c r="F210" s="14" t="s">
        <v>21</v>
      </c>
      <c r="G210" s="21">
        <v>0</v>
      </c>
      <c r="H210" s="26">
        <v>5</v>
      </c>
      <c r="I210" s="26">
        <v>1</v>
      </c>
      <c r="J210" s="10">
        <f>($J$4*(IF(H210=1,5,IF(H210=2,3,IF(H210=3,1.8,IF(H210=5,1.08,IF(H210=9,0.75,IF(H210=17,0.53,IF(H210=33,0.37,IF(H210&gt;=65,0.26,0))))))))))+(I210*1*$J$4)</f>
        <v>4.16</v>
      </c>
      <c r="K210" s="41">
        <v>5</v>
      </c>
      <c r="L210" s="41">
        <v>0</v>
      </c>
      <c r="M210" s="21">
        <f>($M$4*(IF(K210=1,5,IF(K210=2,3,IF(K210=3,1.8,IF(K210=5,1.08,IF(K210=9,0.75,IF(K210=17,0.53,IF(K210=33,0.37,IF(K210&gt;=65,0.26,0))))))))))+(L210*1*$M$4)</f>
        <v>2.16</v>
      </c>
      <c r="N210" s="26"/>
      <c r="O210" s="26"/>
      <c r="P210" s="10">
        <f>($P$4*(IF(N210=1,5,IF(N210=2,3,IF(N210=3,1.8,IF(N210=5,1.08,IF(N210=9,0.75,IF(N210=17,0.53,IF(N210=33,0.37,IF(N210&gt;=65,0.26,0))))))))))+(O210*1*$P$4)</f>
        <v>0</v>
      </c>
      <c r="Q210" s="41"/>
      <c r="R210" s="41"/>
      <c r="S210" s="21">
        <f>($S$4*(IF(Q210=1,5,IF(Q210=2,3,IF(Q210=3,1.8,IF(Q210=5,1.08,IF(Q210=9,0.75,IF(Q210=17,0.53,IF(Q210=33,0.37,IF(Q210&gt;=65,0.26,0))))))))))+(R210*1*$S$4)</f>
        <v>0</v>
      </c>
      <c r="T210" s="26"/>
      <c r="U210" s="26"/>
      <c r="V210" s="10">
        <f>($V$4*(IF(T210=1,5,IF(T210=2,3,IF(T210=3,1.8,IF(T210=5,1.08,IF(T210=9,0.75,IF(T210=17,0.53,IF(T210=33,0.37,IF(T210&gt;=65,0.26,0))))))))))+(U210*1*$V$4)</f>
        <v>0</v>
      </c>
      <c r="W210" s="41"/>
      <c r="X210" s="41"/>
      <c r="Y210" s="21">
        <f>($Y$4*(IF(W210=1,5,IF(W210=2,3,IF(W210=3,1.8,IF(W210=5,1.08,IF(W210=9,0.75,IF(W210=17,0.53,IF(W210=33,0.37,IF(W210&gt;=65,0.26,0))))))))))+(X210*1*$Y$4)</f>
        <v>0</v>
      </c>
      <c r="Z210" s="26"/>
      <c r="AA210" s="26"/>
      <c r="AB210" s="10">
        <f>($AB$4*(IF(Z210=1,5,IF(Z210=2,3,IF(Z210=3,1.8,IF(Z210=5,1.08,IF(Z210=9,0.75,IF(Z210=17,0.53,IF(Z210=33,0.37,IF(Z210&gt;=65,0.26,0))))))))))+(AA210*1*$AB$4)</f>
        <v>0</v>
      </c>
      <c r="AC210" s="41"/>
      <c r="AD210" s="41"/>
      <c r="AE210" s="21">
        <f>($AE$4*(IF(AC210=1,5,IF(AC210=2,3,IF(AC210=3,1.8,IF(AC210=5,1.08,IF(AC210=9,0.75,IF(AC210=17,0.53,IF(AC210=33,0.37,IF(AC210&gt;=65,0.26,0))))))))))+(AD210*1*$AE$4)</f>
        <v>0</v>
      </c>
      <c r="AF210" s="26"/>
      <c r="AG210" s="26"/>
      <c r="AH210" s="10">
        <f>($AH$4*(IF(AF210=1,5,IF(AF210=2,3,IF(AF210=3,1.8,IF(AF210=5,1.08,IF(AF210=9,0.75,IF(AF210=17,0.53,IF(AF210=33,0.37,IF(AF210&gt;=65,0.26,0))))))))))+(AG210*1*$AH$4)</f>
        <v>0</v>
      </c>
      <c r="AI210" s="41"/>
      <c r="AJ210" s="41"/>
      <c r="AK210" s="21">
        <f>($AK$4*(IF(AI210=1,5,IF(AI210=2,3,IF(AI210=3,1.8,IF(AI210=5,1.08,IF(AI210=9,0.75,IF(AI210=17,0.53,IF(AI210=33,0.37,IF(AI210&gt;=65,0.26,0))))))))))+(AJ210*1*$AK$4)</f>
        <v>0</v>
      </c>
      <c r="AL210" s="26"/>
      <c r="AM210" s="26"/>
      <c r="AN210" s="10">
        <f>($AN$4*(IF(AL210=1,5,IF(AL210=2,3,IF(AL210=3,1.8,IF(AL210=5,1.08,IF(AL210=9,0.75,IF(AL210=17,0.53,IF(AL210=33,0.37,IF(AL210&gt;=65,0.26,0))))))))))+(AM210*1*$AN$4)</f>
        <v>0</v>
      </c>
      <c r="AO210" s="24">
        <f>J210+G210+M210+P210+Y210+S210+AB210+V210+AE210+AH210+AK210+AN210</f>
        <v>6.32</v>
      </c>
      <c r="AP210" s="57">
        <f>J210+M210+S210+AB210+AK210+AN210</f>
        <v>6.32</v>
      </c>
      <c r="AQ210" s="58" t="str">
        <f>IF(AP210&gt;=60,"TAK","NIE")</f>
        <v>NIE</v>
      </c>
    </row>
    <row r="211" spans="1:43" x14ac:dyDescent="0.15">
      <c r="A211" s="12">
        <v>206</v>
      </c>
      <c r="B211" s="13" t="s">
        <v>582</v>
      </c>
      <c r="C211" s="13" t="s">
        <v>137</v>
      </c>
      <c r="D211" s="34"/>
      <c r="E211" s="14">
        <v>-68</v>
      </c>
      <c r="F211" s="15" t="s">
        <v>21</v>
      </c>
      <c r="G211" s="21">
        <v>0</v>
      </c>
      <c r="H211" s="25"/>
      <c r="I211" s="26"/>
      <c r="J211" s="10">
        <f>($J$4*(IF(H211=1,5,IF(H211=2,3,IF(H211=3,1.8,IF(H211=5,1.08,IF(H211=9,0.75,IF(H211=17,0.53,IF(H211=33,0.37,IF(H211&gt;=65,0.26,0))))))))))+(I211*1*$J$4)</f>
        <v>0</v>
      </c>
      <c r="K211" s="40"/>
      <c r="L211" s="41"/>
      <c r="M211" s="21">
        <f>($M$4*(IF(K211=1,5,IF(K211=2,3,IF(K211=3,1.8,IF(K211=5,1.08,IF(K211=9,0.75,IF(K211=17,0.53,IF(K211=33,0.37,IF(K211&gt;=65,0.26,0))))))))))+(L211*1*$M$4)</f>
        <v>0</v>
      </c>
      <c r="N211" s="25"/>
      <c r="O211" s="26"/>
      <c r="P211" s="10">
        <f>($P$4*(IF(N211=1,5,IF(N211=2,3,IF(N211=3,1.8,IF(N211=5,1.08,IF(N211=9,0.75,IF(N211=17,0.53,IF(N211=33,0.37,IF(N211&gt;=65,0.26,0))))))))))+(O211*1*$P$4)</f>
        <v>0</v>
      </c>
      <c r="Q211" s="40"/>
      <c r="R211" s="41"/>
      <c r="S211" s="21">
        <f>($S$4*(IF(Q211=1,5,IF(Q211=2,3,IF(Q211=3,1.8,IF(Q211=5,1.08,IF(Q211=9,0.75,IF(Q211=17,0.53,IF(Q211=33,0.37,IF(Q211&gt;=65,0.26,0))))))))))+(R211*1*$S$4)</f>
        <v>0</v>
      </c>
      <c r="T211" s="25"/>
      <c r="U211" s="26"/>
      <c r="V211" s="10">
        <f>($V$4*(IF(T211=1,5,IF(T211=2,3,IF(T211=3,1.8,IF(T211=5,1.08,IF(T211=9,0.75,IF(T211=17,0.53,IF(T211=33,0.37,IF(T211&gt;=65,0.26,0))))))))))+(U211*1*$V$4)</f>
        <v>0</v>
      </c>
      <c r="W211" s="40"/>
      <c r="X211" s="41"/>
      <c r="Y211" s="21">
        <f>($Y$4*(IF(W211=1,5,IF(W211=2,3,IF(W211=3,1.8,IF(W211=5,1.08,IF(W211=9,0.75,IF(W211=17,0.53,IF(W211=33,0.37,IF(W211&gt;=65,0.26,0))))))))))+(X211*1*$Y$4)</f>
        <v>0</v>
      </c>
      <c r="Z211" s="25"/>
      <c r="AA211" s="26"/>
      <c r="AB211" s="10">
        <f>($AB$4*(IF(Z211=1,5,IF(Z211=2,3,IF(Z211=3,1.8,IF(Z211=5,1.08,IF(Z211=9,0.75,IF(Z211=17,0.53,IF(Z211=33,0.37,IF(Z211&gt;=65,0.26,0))))))))))+(AA211*1*$AB$4)</f>
        <v>0</v>
      </c>
      <c r="AC211" s="40"/>
      <c r="AD211" s="41"/>
      <c r="AE211" s="21">
        <f>($AE$4*(IF(AC211=1,5,IF(AC211=2,3,IF(AC211=3,1.8,IF(AC211=5,1.08,IF(AC211=9,0.75,IF(AC211=17,0.53,IF(AC211=33,0.37,IF(AC211&gt;=65,0.26,0))))))))))+(AD211*1*$AE$4)</f>
        <v>0</v>
      </c>
      <c r="AF211" s="25"/>
      <c r="AG211" s="26"/>
      <c r="AH211" s="10">
        <f>($AH$4*(IF(AF211=1,5,IF(AF211=2,3,IF(AF211=3,1.8,IF(AF211=5,1.08,IF(AF211=9,0.75,IF(AF211=17,0.53,IF(AF211=33,0.37,IF(AF211&gt;=65,0.26,0))))))))))+(AG211*1*$AH$4)</f>
        <v>0</v>
      </c>
      <c r="AI211" s="40">
        <v>5</v>
      </c>
      <c r="AJ211" s="41">
        <v>0</v>
      </c>
      <c r="AK211" s="21">
        <f>($AK$4*(IF(AI211=1,5,IF(AI211=2,3,IF(AI211=3,1.8,IF(AI211=5,1.08,IF(AI211=9,0.75,IF(AI211=17,0.53,IF(AI211=33,0.37,IF(AI211&gt;=65,0.26,0))))))))))+(AJ211*1*$AK$4)</f>
        <v>2.16</v>
      </c>
      <c r="AL211" s="25">
        <v>2</v>
      </c>
      <c r="AM211" s="26">
        <v>1</v>
      </c>
      <c r="AN211" s="10">
        <f>($AN$4*(IF(AL211=1,5,IF(AL211=2,3,IF(AL211=3,1.8,IF(AL211=5,1.08,IF(AL211=9,0.75,IF(AL211=17,0.53,IF(AL211=33,0.37,IF(AL211&gt;=65,0.26,0))))))))))+(AM211*1*$AN$4)</f>
        <v>4</v>
      </c>
      <c r="AO211" s="24">
        <f>J211+G211+M211+P211+Y211+S211+AB211+V211+AE211+AH211+AK211+AN211</f>
        <v>6.16</v>
      </c>
      <c r="AP211" s="57">
        <f>J211+M211+S211+AB211+AK211+AN211</f>
        <v>6.16</v>
      </c>
      <c r="AQ211" s="58" t="str">
        <f>IF(AP211&gt;=60,"TAK","NIE")</f>
        <v>NIE</v>
      </c>
    </row>
    <row r="212" spans="1:43" x14ac:dyDescent="0.15">
      <c r="A212" s="12">
        <v>207</v>
      </c>
      <c r="B212" s="13" t="s">
        <v>481</v>
      </c>
      <c r="C212" s="13" t="s">
        <v>65</v>
      </c>
      <c r="D212" s="34"/>
      <c r="E212" s="14">
        <v>-68</v>
      </c>
      <c r="F212" s="15" t="s">
        <v>21</v>
      </c>
      <c r="G212" s="21">
        <v>0</v>
      </c>
      <c r="H212" s="25"/>
      <c r="I212" s="26"/>
      <c r="J212" s="10">
        <f>($J$4*(IF(H212=1,5,IF(H212=2,3,IF(H212=3,1.8,IF(H212=5,1.08,IF(H212=9,0.75,IF(H212=17,0.53,IF(H212=33,0.37,IF(H212&gt;=65,0.26,0))))))))))+(I212*1*$J$4)</f>
        <v>0</v>
      </c>
      <c r="K212" s="40"/>
      <c r="L212" s="41"/>
      <c r="M212" s="21">
        <f>($M$4*(IF(K212=1,5,IF(K212=2,3,IF(K212=3,1.8,IF(K212=5,1.08,IF(K212=9,0.75,IF(K212=17,0.53,IF(K212=33,0.37,IF(K212&gt;=65,0.26,0))))))))))+(L212*1*$M$4)</f>
        <v>0</v>
      </c>
      <c r="N212" s="25"/>
      <c r="O212" s="26"/>
      <c r="P212" s="10">
        <f>($P$4*(IF(N212=1,5,IF(N212=2,3,IF(N212=3,1.8,IF(N212=5,1.08,IF(N212=9,0.75,IF(N212=17,0.53,IF(N212=33,0.37,IF(N212&gt;=65,0.26,0))))))))))+(O212*1*$P$4)</f>
        <v>0</v>
      </c>
      <c r="Q212" s="40">
        <v>5</v>
      </c>
      <c r="R212" s="41">
        <v>0</v>
      </c>
      <c r="S212" s="21">
        <f>($S$4*(IF(Q212=1,5,IF(Q212=2,3,IF(Q212=3,1.8,IF(Q212=5,1.08,IF(Q212=9,0.75,IF(Q212=17,0.53,IF(Q212=33,0.37,IF(Q212&gt;=65,0.26,0))))))))))+(R212*1*$S$4)</f>
        <v>1.08</v>
      </c>
      <c r="T212" s="25"/>
      <c r="U212" s="26"/>
      <c r="V212" s="10">
        <f>($V$4*(IF(T212=1,5,IF(T212=2,3,IF(T212=3,1.8,IF(T212=5,1.08,IF(T212=9,0.75,IF(T212=17,0.53,IF(T212=33,0.37,IF(T212&gt;=65,0.26,0))))))))))+(U212*1*$V$4)</f>
        <v>0</v>
      </c>
      <c r="W212" s="40"/>
      <c r="X212" s="41"/>
      <c r="Y212" s="21">
        <f>($Y$4*(IF(W212=1,5,IF(W212=2,3,IF(W212=3,1.8,IF(W212=5,1.08,IF(W212=9,0.75,IF(W212=17,0.53,IF(W212=33,0.37,IF(W212&gt;=65,0.26,0))))))))))+(X212*1*$Y$4)</f>
        <v>0</v>
      </c>
      <c r="Z212" s="25">
        <v>5</v>
      </c>
      <c r="AA212" s="26">
        <v>0</v>
      </c>
      <c r="AB212" s="10">
        <f>($AB$4*(IF(Z212=1,5,IF(Z212=2,3,IF(Z212=3,1.8,IF(Z212=5,1.08,IF(Z212=9,0.75,IF(Z212=17,0.53,IF(Z212=33,0.37,IF(Z212&gt;=65,0.26,0))))))))))+(AA212*1*$AB$4)</f>
        <v>1.08</v>
      </c>
      <c r="AC212" s="40"/>
      <c r="AD212" s="41"/>
      <c r="AE212" s="21">
        <f>($AE$4*(IF(AC212=1,5,IF(AC212=2,3,IF(AC212=3,1.8,IF(AC212=5,1.08,IF(AC212=9,0.75,IF(AC212=17,0.53,IF(AC212=33,0.37,IF(AC212&gt;=65,0.26,0))))))))))+(AD212*1*$AE$4)</f>
        <v>0</v>
      </c>
      <c r="AF212" s="25"/>
      <c r="AG212" s="26"/>
      <c r="AH212" s="10">
        <f>($AH$4*(IF(AF212=1,5,IF(AF212=2,3,IF(AF212=3,1.8,IF(AF212=5,1.08,IF(AF212=9,0.75,IF(AF212=17,0.53,IF(AF212=33,0.37,IF(AF212&gt;=65,0.26,0))))))))))+(AG212*1*$AH$4)</f>
        <v>0</v>
      </c>
      <c r="AI212" s="40">
        <v>5</v>
      </c>
      <c r="AJ212" s="41">
        <v>0</v>
      </c>
      <c r="AK212" s="21">
        <f>($AK$4*(IF(AI212=1,5,IF(AI212=2,3,IF(AI212=3,1.8,IF(AI212=5,1.08,IF(AI212=9,0.75,IF(AI212=17,0.53,IF(AI212=33,0.37,IF(AI212&gt;=65,0.26,0))))))))))+(AJ212*1*$AK$4)</f>
        <v>2.16</v>
      </c>
      <c r="AL212" s="25">
        <v>3</v>
      </c>
      <c r="AM212" s="26">
        <v>0</v>
      </c>
      <c r="AN212" s="10">
        <f>($AN$4*(IF(AL212=1,5,IF(AL212=2,3,IF(AL212=3,1.8,IF(AL212=5,1.08,IF(AL212=9,0.75,IF(AL212=17,0.53,IF(AL212=33,0.37,IF(AL212&gt;=65,0.26,0))))))))))+(AM212*1*$AN$4)</f>
        <v>1.8</v>
      </c>
      <c r="AO212" s="24">
        <f>J212+G212+M212+P212+Y212+S212+AB212+V212+AE212+AH212+AK212+AN212</f>
        <v>6.12</v>
      </c>
      <c r="AP212" s="57">
        <f>J212+M212+S212+AB212+AK212+AN212</f>
        <v>6.12</v>
      </c>
      <c r="AQ212" s="58" t="str">
        <f>IF(AP212&gt;=60,"TAK","NIE")</f>
        <v>NIE</v>
      </c>
    </row>
    <row r="213" spans="1:43" x14ac:dyDescent="0.15">
      <c r="A213" s="12">
        <v>208</v>
      </c>
      <c r="B213" s="12" t="s">
        <v>568</v>
      </c>
      <c r="C213" s="12" t="s">
        <v>80</v>
      </c>
      <c r="D213" s="14">
        <v>2003</v>
      </c>
      <c r="E213" s="14">
        <v>-63</v>
      </c>
      <c r="F213" s="14" t="s">
        <v>21</v>
      </c>
      <c r="G213" s="21">
        <v>0</v>
      </c>
      <c r="H213" s="26"/>
      <c r="I213" s="26"/>
      <c r="J213" s="10">
        <f>($J$4*(IF(H213=1,5,IF(H213=2,3,IF(H213=3,1.8,IF(H213=5,1.08,IF(H213=9,0.75,IF(H213=17,0.53,IF(H213=33,0.37,IF(H213&gt;=65,0.26,0))))))))))+(I213*1*$J$4)</f>
        <v>0</v>
      </c>
      <c r="K213" s="41"/>
      <c r="L213" s="41"/>
      <c r="M213" s="21">
        <f>($M$4*(IF(K213=1,5,IF(K213=2,3,IF(K213=3,1.8,IF(K213=5,1.08,IF(K213=9,0.75,IF(K213=17,0.53,IF(K213=33,0.37,IF(K213&gt;=65,0.26,0))))))))))+(L213*1*$M$4)</f>
        <v>0</v>
      </c>
      <c r="N213" s="26"/>
      <c r="O213" s="26"/>
      <c r="P213" s="10">
        <f>($P$4*(IF(N213=1,5,IF(N213=2,3,IF(N213=3,1.8,IF(N213=5,1.08,IF(N213=9,0.75,IF(N213=17,0.53,IF(N213=33,0.37,IF(N213&gt;=65,0.26,0))))))))))+(O213*1*$P$4)</f>
        <v>0</v>
      </c>
      <c r="Q213" s="41"/>
      <c r="R213" s="41"/>
      <c r="S213" s="21">
        <f>($S$4*(IF(Q213=1,5,IF(Q213=2,3,IF(Q213=3,1.8,IF(Q213=5,1.08,IF(Q213=9,0.75,IF(Q213=17,0.53,IF(Q213=33,0.37,IF(Q213&gt;=65,0.26,0))))))))))+(R213*1*$S$4)</f>
        <v>0</v>
      </c>
      <c r="T213" s="25"/>
      <c r="U213" s="26"/>
      <c r="V213" s="10">
        <f>($V$4*(IF(T213=1,5,IF(T213=2,3,IF(T213=3,1.8,IF(T213=5,1.08,IF(T213=9,0.75,IF(T213=17,0.53,IF(T213=33,0.37,IF(T213&gt;=65,0.26,0))))))))))+(U213*1*$V$4)</f>
        <v>0</v>
      </c>
      <c r="W213" s="41"/>
      <c r="X213" s="41"/>
      <c r="Y213" s="21">
        <f>($Y$4*(IF(W213=1,5,IF(W213=2,3,IF(W213=3,1.8,IF(W213=5,1.08,IF(W213=9,0.75,IF(W213=17,0.53,IF(W213=33,0.37,IF(W213&gt;=65,0.26,0))))))))))+(X213*1*$Y$4)</f>
        <v>0</v>
      </c>
      <c r="Z213" s="26"/>
      <c r="AA213" s="26"/>
      <c r="AB213" s="10">
        <f>($AB$4*(IF(Z213=1,5,IF(Z213=2,3,IF(Z213=3,1.8,IF(Z213=5,1.08,IF(Z213=9,0.75,IF(Z213=17,0.53,IF(Z213=33,0.37,IF(Z213&gt;=65,0.26,0))))))))))+(AA213*1*$AB$4)</f>
        <v>0</v>
      </c>
      <c r="AC213" s="41"/>
      <c r="AD213" s="41"/>
      <c r="AE213" s="21">
        <f>($AE$4*(IF(AC213=1,5,IF(AC213=2,3,IF(AC213=3,1.8,IF(AC213=5,1.08,IF(AC213=9,0.75,IF(AC213=17,0.53,IF(AC213=33,0.37,IF(AC213&gt;=65,0.26,0))))))))))+(AD213*1*$AE$4)</f>
        <v>0</v>
      </c>
      <c r="AF213" s="25">
        <v>17</v>
      </c>
      <c r="AG213" s="26">
        <v>1</v>
      </c>
      <c r="AH213" s="10">
        <f>($AH$4*(IF(AF213=1,5,IF(AF213=2,3,IF(AF213=3,1.8,IF(AF213=5,1.08,IF(AF213=9,0.75,IF(AF213=17,0.53,IF(AF213=33,0.37,IF(AF213&gt;=65,0.26,0))))))))))+(AG213*1*$AH$4)</f>
        <v>6.12</v>
      </c>
      <c r="AI213" s="41"/>
      <c r="AJ213" s="41"/>
      <c r="AK213" s="21">
        <f>($AK$4*(IF(AI213=1,5,IF(AI213=2,3,IF(AI213=3,1.8,IF(AI213=5,1.08,IF(AI213=9,0.75,IF(AI213=17,0.53,IF(AI213=33,0.37,IF(AI213&gt;=65,0.26,0))))))))))+(AJ213*1*$AK$4)</f>
        <v>0</v>
      </c>
      <c r="AL213" s="26"/>
      <c r="AM213" s="26"/>
      <c r="AN213" s="10">
        <f>($AN$4*(IF(AL213=1,5,IF(AL213=2,3,IF(AL213=3,1.8,IF(AL213=5,1.08,IF(AL213=9,0.75,IF(AL213=17,0.53,IF(AL213=33,0.37,IF(AL213&gt;=65,0.26,0))))))))))+(AM213*1*$AN$4)</f>
        <v>0</v>
      </c>
      <c r="AO213" s="24">
        <f>J213+G213+M213+P213+Y213+S213+AB213+V213+AE213+AH213+AK213+AN213</f>
        <v>6.12</v>
      </c>
      <c r="AP213" s="57">
        <f>J213+M213+S213+AB213+AK213+AN213</f>
        <v>0</v>
      </c>
      <c r="AQ213" s="58" t="str">
        <f>IF(AP213&gt;=60,"TAK","NIE")</f>
        <v>NIE</v>
      </c>
    </row>
    <row r="214" spans="1:43" x14ac:dyDescent="0.15">
      <c r="A214" s="12">
        <v>209</v>
      </c>
      <c r="B214" s="13" t="s">
        <v>394</v>
      </c>
      <c r="C214" s="13" t="s">
        <v>112</v>
      </c>
      <c r="D214" s="34"/>
      <c r="E214" s="14">
        <v>-59</v>
      </c>
      <c r="F214" s="15" t="s">
        <v>22</v>
      </c>
      <c r="G214" s="21">
        <v>0</v>
      </c>
      <c r="H214" s="25">
        <v>5</v>
      </c>
      <c r="I214" s="26">
        <v>0</v>
      </c>
      <c r="J214" s="10">
        <f>($J$4*(IF(H214=1,5,IF(H214=2,3,IF(H214=3,1.8,IF(H214=5,1.08,IF(H214=9,0.75,IF(H214=17,0.53,IF(H214=33,0.37,IF(H214&gt;=65,0.26,0))))))))))+(I214*1*$J$4)</f>
        <v>2.16</v>
      </c>
      <c r="K214" s="40">
        <v>5</v>
      </c>
      <c r="L214" s="41">
        <v>0</v>
      </c>
      <c r="M214" s="21">
        <f>($M$4*(IF(K214=1,5,IF(K214=2,3,IF(K214=3,1.8,IF(K214=5,1.08,IF(K214=9,0.75,IF(K214=17,0.53,IF(K214=33,0.37,IF(K214&gt;=65,0.26,0))))))))))+(L214*1*$M$4)</f>
        <v>2.16</v>
      </c>
      <c r="N214" s="25"/>
      <c r="O214" s="26"/>
      <c r="P214" s="10">
        <f>($P$4*(IF(N214=1,5,IF(N214=2,3,IF(N214=3,1.8,IF(N214=5,1.08,IF(N214=9,0.75,IF(N214=17,0.53,IF(N214=33,0.37,IF(N214&gt;=65,0.26,0))))))))))+(O214*1*$P$4)</f>
        <v>0</v>
      </c>
      <c r="Q214" s="40">
        <v>3</v>
      </c>
      <c r="R214" s="41">
        <v>0</v>
      </c>
      <c r="S214" s="21">
        <f>($S$4*(IF(Q214=1,5,IF(Q214=2,3,IF(Q214=3,1.8,IF(Q214=5,1.08,IF(Q214=9,0.75,IF(Q214=17,0.53,IF(Q214=33,0.37,IF(Q214&gt;=65,0.26,0))))))))))+(R214*1*$S$4)</f>
        <v>1.8</v>
      </c>
      <c r="T214" s="25"/>
      <c r="U214" s="26"/>
      <c r="V214" s="10">
        <f>($V$4*(IF(T214=1,5,IF(T214=2,3,IF(T214=3,1.8,IF(T214=5,1.08,IF(T214=9,0.75,IF(T214=17,0.53,IF(T214=33,0.37,IF(T214&gt;=65,0.26,0))))))))))+(U214*1*$V$4)</f>
        <v>0</v>
      </c>
      <c r="W214" s="40"/>
      <c r="X214" s="41"/>
      <c r="Y214" s="21">
        <f>($Y$4*(IF(W214=1,5,IF(W214=2,3,IF(W214=3,1.8,IF(W214=5,1.08,IF(W214=9,0.75,IF(W214=17,0.53,IF(W214=33,0.37,IF(W214&gt;=65,0.26,0))))))))))+(X214*1*$Y$4)</f>
        <v>0</v>
      </c>
      <c r="Z214" s="25"/>
      <c r="AA214" s="26"/>
      <c r="AB214" s="10">
        <f>($AB$4*(IF(Z214=1,5,IF(Z214=2,3,IF(Z214=3,1.8,IF(Z214=5,1.08,IF(Z214=9,0.75,IF(Z214=17,0.53,IF(Z214=33,0.37,IF(Z214&gt;=65,0.26,0))))))))))+(AA214*1*$AB$4)</f>
        <v>0</v>
      </c>
      <c r="AC214" s="40"/>
      <c r="AD214" s="41"/>
      <c r="AE214" s="21">
        <f>($AE$4*(IF(AC214=1,5,IF(AC214=2,3,IF(AC214=3,1.8,IF(AC214=5,1.08,IF(AC214=9,0.75,IF(AC214=17,0.53,IF(AC214=33,0.37,IF(AC214&gt;=65,0.26,0))))))))))+(AD214*1*$AE$4)</f>
        <v>0</v>
      </c>
      <c r="AF214" s="25"/>
      <c r="AG214" s="26"/>
      <c r="AH214" s="10">
        <f>($AH$4*(IF(AF214=1,5,IF(AF214=2,3,IF(AF214=3,1.8,IF(AF214=5,1.08,IF(AF214=9,0.75,IF(AF214=17,0.53,IF(AF214=33,0.37,IF(AF214&gt;=65,0.26,0))))))))))+(AG214*1*$AH$4)</f>
        <v>0</v>
      </c>
      <c r="AI214" s="40"/>
      <c r="AJ214" s="41"/>
      <c r="AK214" s="21">
        <f>($AK$4*(IF(AI214=1,5,IF(AI214=2,3,IF(AI214=3,1.8,IF(AI214=5,1.08,IF(AI214=9,0.75,IF(AI214=17,0.53,IF(AI214=33,0.37,IF(AI214&gt;=65,0.26,0))))))))))+(AJ214*1*$AK$4)</f>
        <v>0</v>
      </c>
      <c r="AL214" s="25"/>
      <c r="AM214" s="26"/>
      <c r="AN214" s="10">
        <f>($AN$4*(IF(AL214=1,5,IF(AL214=2,3,IF(AL214=3,1.8,IF(AL214=5,1.08,IF(AL214=9,0.75,IF(AL214=17,0.53,IF(AL214=33,0.37,IF(AL214&gt;=65,0.26,0))))))))))+(AM214*1*$AN$4)</f>
        <v>0</v>
      </c>
      <c r="AO214" s="24">
        <f>J214+G214+M214+P214+Y214+S214+AB214+V214+AE214+AH214+AK214+AN214</f>
        <v>6.12</v>
      </c>
      <c r="AP214" s="57">
        <f>J214+M214+S214+AB214+AK214+AN214</f>
        <v>6.12</v>
      </c>
      <c r="AQ214" s="58" t="str">
        <f>IF(AP214&gt;=60,"TAK","NIE")</f>
        <v>NIE</v>
      </c>
    </row>
    <row r="215" spans="1:43" x14ac:dyDescent="0.15">
      <c r="A215" s="12">
        <v>210</v>
      </c>
      <c r="B215" s="13" t="s">
        <v>485</v>
      </c>
      <c r="C215" s="12" t="s">
        <v>77</v>
      </c>
      <c r="D215" s="14">
        <v>2003</v>
      </c>
      <c r="E215" s="14">
        <v>-48</v>
      </c>
      <c r="F215" s="15" t="s">
        <v>21</v>
      </c>
      <c r="G215" s="21">
        <v>0</v>
      </c>
      <c r="H215" s="25"/>
      <c r="I215" s="26"/>
      <c r="J215" s="10">
        <f>($J$4*(IF(H215=1,5,IF(H215=2,3,IF(H215=3,1.8,IF(H215=5,1.08,IF(H215=9,0.75,IF(H215=17,0.53,IF(H215=33,0.37,IF(H215&gt;=65,0.26,0))))))))))+(I215*1*$J$4)</f>
        <v>0</v>
      </c>
      <c r="K215" s="40"/>
      <c r="L215" s="41"/>
      <c r="M215" s="21">
        <f>($M$4*(IF(K215=1,5,IF(K215=2,3,IF(K215=3,1.8,IF(K215=5,1.08,IF(K215=9,0.75,IF(K215=17,0.53,IF(K215=33,0.37,IF(K215&gt;=65,0.26,0))))))))))+(L215*1*$M$4)</f>
        <v>0</v>
      </c>
      <c r="N215" s="25"/>
      <c r="O215" s="26"/>
      <c r="P215" s="10">
        <f>($P$4*(IF(N215=1,5,IF(N215=2,3,IF(N215=3,1.8,IF(N215=5,1.08,IF(N215=9,0.75,IF(N215=17,0.53,IF(N215=33,0.37,IF(N215&gt;=65,0.26,0))))))))))+(O215*1*$P$4)</f>
        <v>0</v>
      </c>
      <c r="Q215" s="40">
        <v>1</v>
      </c>
      <c r="R215" s="41">
        <v>1</v>
      </c>
      <c r="S215" s="21">
        <f>($S$4*(IF(Q215=1,5,IF(Q215=2,3,IF(Q215=3,1.8,IF(Q215=5,1.08,IF(Q215=9,0.75,IF(Q215=17,0.53,IF(Q215=33,0.37,IF(Q215&gt;=65,0.26,0))))))))))+(R215*1*$S$4)</f>
        <v>6</v>
      </c>
      <c r="T215" s="25"/>
      <c r="U215" s="26"/>
      <c r="V215" s="10">
        <f>($V$4*(IF(T215=1,5,IF(T215=2,3,IF(T215=3,1.8,IF(T215=5,1.08,IF(T215=9,0.75,IF(T215=17,0.53,IF(T215=33,0.37,IF(T215&gt;=65,0.26,0))))))))))+(U215*1*$V$4)</f>
        <v>0</v>
      </c>
      <c r="W215" s="40"/>
      <c r="X215" s="41"/>
      <c r="Y215" s="21">
        <f>($Y$4*(IF(W215=1,5,IF(W215=2,3,IF(W215=3,1.8,IF(W215=5,1.08,IF(W215=9,0.75,IF(W215=17,0.53,IF(W215=33,0.37,IF(W215&gt;=65,0.26,0))))))))))+(X215*1*$Y$4)</f>
        <v>0</v>
      </c>
      <c r="Z215" s="25"/>
      <c r="AA215" s="26"/>
      <c r="AB215" s="10">
        <f>($AB$4*(IF(Z215=1,5,IF(Z215=2,3,IF(Z215=3,1.8,IF(Z215=5,1.08,IF(Z215=9,0.75,IF(Z215=17,0.53,IF(Z215=33,0.37,IF(Z215&gt;=65,0.26,0))))))))))+(AA215*1*$AB$4)</f>
        <v>0</v>
      </c>
      <c r="AC215" s="40"/>
      <c r="AD215" s="41"/>
      <c r="AE215" s="21">
        <f>($AE$4*(IF(AC215=1,5,IF(AC215=2,3,IF(AC215=3,1.8,IF(AC215=5,1.08,IF(AC215=9,0.75,IF(AC215=17,0.53,IF(AC215=33,0.37,IF(AC215&gt;=65,0.26,0))))))))))+(AD215*1*$AE$4)</f>
        <v>0</v>
      </c>
      <c r="AF215" s="25"/>
      <c r="AG215" s="26"/>
      <c r="AH215" s="10">
        <f>($AH$4*(IF(AF215=1,5,IF(AF215=2,3,IF(AF215=3,1.8,IF(AF215=5,1.08,IF(AF215=9,0.75,IF(AF215=17,0.53,IF(AF215=33,0.37,IF(AF215&gt;=65,0.26,0))))))))))+(AG215*1*$AH$4)</f>
        <v>0</v>
      </c>
      <c r="AI215" s="40"/>
      <c r="AJ215" s="41"/>
      <c r="AK215" s="21">
        <f>($AK$4*(IF(AI215=1,5,IF(AI215=2,3,IF(AI215=3,1.8,IF(AI215=5,1.08,IF(AI215=9,0.75,IF(AI215=17,0.53,IF(AI215=33,0.37,IF(AI215&gt;=65,0.26,0))))))))))+(AJ215*1*$AK$4)</f>
        <v>0</v>
      </c>
      <c r="AL215" s="25"/>
      <c r="AM215" s="26"/>
      <c r="AN215" s="10">
        <f>($AN$4*(IF(AL215=1,5,IF(AL215=2,3,IF(AL215=3,1.8,IF(AL215=5,1.08,IF(AL215=9,0.75,IF(AL215=17,0.53,IF(AL215=33,0.37,IF(AL215&gt;=65,0.26,0))))))))))+(AM215*1*$AN$4)</f>
        <v>0</v>
      </c>
      <c r="AO215" s="24">
        <f>J215+G215+M215+P215+Y215+S215+AB215+V215+AE215+AH215+AK215+AN215</f>
        <v>6</v>
      </c>
      <c r="AP215" s="57">
        <f>J215+M215+S215+AB215+AK215+AN215</f>
        <v>6</v>
      </c>
      <c r="AQ215" s="58" t="str">
        <f>IF(AP215&gt;=60,"TAK","NIE")</f>
        <v>NIE</v>
      </c>
    </row>
    <row r="216" spans="1:43" x14ac:dyDescent="0.15">
      <c r="A216" s="12">
        <v>211</v>
      </c>
      <c r="B216" s="13" t="s">
        <v>403</v>
      </c>
      <c r="C216" s="13" t="s">
        <v>134</v>
      </c>
      <c r="D216" s="34">
        <v>2003</v>
      </c>
      <c r="E216" s="14">
        <v>-52</v>
      </c>
      <c r="F216" s="15" t="s">
        <v>22</v>
      </c>
      <c r="G216" s="21">
        <v>0</v>
      </c>
      <c r="H216" s="25">
        <v>5</v>
      </c>
      <c r="I216" s="26">
        <v>1</v>
      </c>
      <c r="J216" s="10">
        <f>($J$4*(IF(H216=1,5,IF(H216=2,3,IF(H216=3,1.8,IF(H216=5,1.08,IF(H216=9,0.75,IF(H216=17,0.53,IF(H216=33,0.37,IF(H216&gt;=65,0.26,0))))))))))+(I216*1*$J$4)</f>
        <v>4.16</v>
      </c>
      <c r="K216" s="40"/>
      <c r="L216" s="41"/>
      <c r="M216" s="21">
        <f>($M$4*(IF(K216=1,5,IF(K216=2,3,IF(K216=3,1.8,IF(K216=5,1.08,IF(K216=9,0.75,IF(K216=17,0.53,IF(K216=33,0.37,IF(K216&gt;=65,0.26,0))))))))))+(L216*1*$M$4)</f>
        <v>0</v>
      </c>
      <c r="N216" s="25"/>
      <c r="O216" s="26"/>
      <c r="P216" s="10">
        <f>($P$4*(IF(N216=1,5,IF(N216=2,3,IF(N216=3,1.8,IF(N216=5,1.08,IF(N216=9,0.75,IF(N216=17,0.53,IF(N216=33,0.37,IF(N216&gt;=65,0.26,0))))))))))+(O216*1*$P$4)</f>
        <v>0</v>
      </c>
      <c r="Q216" s="40">
        <v>5</v>
      </c>
      <c r="R216" s="41">
        <v>0</v>
      </c>
      <c r="S216" s="21">
        <f>($S$4*(IF(Q216=1,5,IF(Q216=2,3,IF(Q216=3,1.8,IF(Q216=5,1.08,IF(Q216=9,0.75,IF(Q216=17,0.53,IF(Q216=33,0.37,IF(Q216&gt;=65,0.26,0))))))))))+(R216*1*$S$4)</f>
        <v>1.08</v>
      </c>
      <c r="T216" s="25"/>
      <c r="U216" s="26"/>
      <c r="V216" s="10">
        <f>($V$4*(IF(T216=1,5,IF(T216=2,3,IF(T216=3,1.8,IF(T216=5,1.08,IF(T216=9,0.75,IF(T216=17,0.53,IF(T216=33,0.37,IF(T216&gt;=65,0.26,0))))))))))+(U216*1*$V$4)</f>
        <v>0</v>
      </c>
      <c r="W216" s="40"/>
      <c r="X216" s="41"/>
      <c r="Y216" s="21">
        <f>($Y$4*(IF(W216=1,5,IF(W216=2,3,IF(W216=3,1.8,IF(W216=5,1.08,IF(W216=9,0.75,IF(W216=17,0.53,IF(W216=33,0.37,IF(W216&gt;=65,0.26,0))))))))))+(X216*1*$Y$4)</f>
        <v>0</v>
      </c>
      <c r="Z216" s="25">
        <v>9</v>
      </c>
      <c r="AA216" s="26">
        <v>0</v>
      </c>
      <c r="AB216" s="10">
        <f>($AB$4*(IF(Z216=1,5,IF(Z216=2,3,IF(Z216=3,1.8,IF(Z216=5,1.08,IF(Z216=9,0.75,IF(Z216=17,0.53,IF(Z216=33,0.37,IF(Z216&gt;=65,0.26,0))))))))))+(AA216*1*$AB$4)</f>
        <v>0.75</v>
      </c>
      <c r="AC216" s="40"/>
      <c r="AD216" s="41"/>
      <c r="AE216" s="21">
        <f>($AE$4*(IF(AC216=1,5,IF(AC216=2,3,IF(AC216=3,1.8,IF(AC216=5,1.08,IF(AC216=9,0.75,IF(AC216=17,0.53,IF(AC216=33,0.37,IF(AC216&gt;=65,0.26,0))))))))))+(AD216*1*$AE$4)</f>
        <v>0</v>
      </c>
      <c r="AF216" s="25"/>
      <c r="AG216" s="26"/>
      <c r="AH216" s="10">
        <f>($AH$4*(IF(AF216=1,5,IF(AF216=2,3,IF(AF216=3,1.8,IF(AF216=5,1.08,IF(AF216=9,0.75,IF(AF216=17,0.53,IF(AF216=33,0.37,IF(AF216&gt;=65,0.26,0))))))))))+(AG216*1*$AH$4)</f>
        <v>0</v>
      </c>
      <c r="AI216" s="40"/>
      <c r="AJ216" s="41"/>
      <c r="AK216" s="21">
        <f>($AK$4*(IF(AI216=1,5,IF(AI216=2,3,IF(AI216=3,1.8,IF(AI216=5,1.08,IF(AI216=9,0.75,IF(AI216=17,0.53,IF(AI216=33,0.37,IF(AI216&gt;=65,0.26,0))))))))))+(AJ216*1*$AK$4)</f>
        <v>0</v>
      </c>
      <c r="AL216" s="25"/>
      <c r="AM216" s="26"/>
      <c r="AN216" s="10">
        <f>($AN$4*(IF(AL216=1,5,IF(AL216=2,3,IF(AL216=3,1.8,IF(AL216=5,1.08,IF(AL216=9,0.75,IF(AL216=17,0.53,IF(AL216=33,0.37,IF(AL216&gt;=65,0.26,0))))))))))+(AM216*1*$AN$4)</f>
        <v>0</v>
      </c>
      <c r="AO216" s="24">
        <f>J216+G216+M216+P216+Y216+S216+AB216+V216+AE216+AH216+AK216+AN216</f>
        <v>5.99</v>
      </c>
      <c r="AP216" s="57">
        <f>J216+M216+S216+AB216+AK216+AN216</f>
        <v>5.99</v>
      </c>
      <c r="AQ216" s="58" t="str">
        <f>IF(AP216&gt;=60,"TAK","NIE")</f>
        <v>NIE</v>
      </c>
    </row>
    <row r="217" spans="1:43" x14ac:dyDescent="0.15">
      <c r="A217" s="12">
        <v>212</v>
      </c>
      <c r="B217" s="13" t="s">
        <v>302</v>
      </c>
      <c r="C217" s="13" t="s">
        <v>0</v>
      </c>
      <c r="D217" s="14">
        <v>2001</v>
      </c>
      <c r="E217" s="14">
        <v>-48</v>
      </c>
      <c r="F217" s="14" t="s">
        <v>21</v>
      </c>
      <c r="G217" s="21">
        <v>5.8440000000000003</v>
      </c>
      <c r="H217" s="25"/>
      <c r="I217" s="26"/>
      <c r="J217" s="10">
        <f>($J$4*(IF(H217=1,5,IF(H217=2,3,IF(H217=3,1.8,IF(H217=5,1.08,IF(H217=9,0.75,IF(H217=17,0.53,IF(H217=33,0.37,IF(H217&gt;=65,0.26,0))))))))))+(I217*1*$J$4)</f>
        <v>0</v>
      </c>
      <c r="K217" s="40"/>
      <c r="L217" s="41"/>
      <c r="M217" s="21">
        <f>($M$4*(IF(K217=1,5,IF(K217=2,3,IF(K217=3,1.8,IF(K217=5,1.08,IF(K217=9,0.75,IF(K217=17,0.53,IF(K217=33,0.37,IF(K217&gt;=65,0.26,0))))))))))+(L217*1*$M$4)</f>
        <v>0</v>
      </c>
      <c r="N217" s="25"/>
      <c r="O217" s="26"/>
      <c r="P217" s="10">
        <f>($P$4*(IF(N217=1,5,IF(N217=2,3,IF(N217=3,1.8,IF(N217=5,1.08,IF(N217=9,0.75,IF(N217=17,0.53,IF(N217=33,0.37,IF(N217&gt;=65,0.26,0))))))))))+(O217*1*$P$4)</f>
        <v>0</v>
      </c>
      <c r="Q217" s="40"/>
      <c r="R217" s="41"/>
      <c r="S217" s="21">
        <f>($S$4*(IF(Q217=1,5,IF(Q217=2,3,IF(Q217=3,1.8,IF(Q217=5,1.08,IF(Q217=9,0.75,IF(Q217=17,0.53,IF(Q217=33,0.37,IF(Q217&gt;=65,0.26,0))))))))))+(R217*1*$S$4)</f>
        <v>0</v>
      </c>
      <c r="T217" s="25"/>
      <c r="U217" s="26"/>
      <c r="V217" s="10">
        <f>($V$4*(IF(T217=1,5,IF(T217=2,3,IF(T217=3,1.8,IF(T217=5,1.08,IF(T217=9,0.75,IF(T217=17,0.53,IF(T217=33,0.37,IF(T217&gt;=65,0.26,0))))))))))+(U217*1*$V$4)</f>
        <v>0</v>
      </c>
      <c r="W217" s="40"/>
      <c r="X217" s="41"/>
      <c r="Y217" s="21">
        <f>($Y$4*(IF(W217=1,5,IF(W217=2,3,IF(W217=3,1.8,IF(W217=5,1.08,IF(W217=9,0.75,IF(W217=17,0.53,IF(W217=33,0.37,IF(W217&gt;=65,0.26,0))))))))))+(X217*1*$Y$4)</f>
        <v>0</v>
      </c>
      <c r="Z217" s="25"/>
      <c r="AA217" s="26"/>
      <c r="AB217" s="10">
        <f>($AB$4*(IF(Z217=1,5,IF(Z217=2,3,IF(Z217=3,1.8,IF(Z217=5,1.08,IF(Z217=9,0.75,IF(Z217=17,0.53,IF(Z217=33,0.37,IF(Z217&gt;=65,0.26,0))))))))))+(AA217*1*$AB$4)</f>
        <v>0</v>
      </c>
      <c r="AC217" s="40"/>
      <c r="AD217" s="41"/>
      <c r="AE217" s="21">
        <f>($AE$4*(IF(AC217=1,5,IF(AC217=2,3,IF(AC217=3,1.8,IF(AC217=5,1.08,IF(AC217=9,0.75,IF(AC217=17,0.53,IF(AC217=33,0.37,IF(AC217&gt;=65,0.26,0))))))))))+(AD217*1*$AE$4)</f>
        <v>0</v>
      </c>
      <c r="AF217" s="25"/>
      <c r="AG217" s="26"/>
      <c r="AH217" s="10">
        <f>($AH$4*(IF(AF217=1,5,IF(AF217=2,3,IF(AF217=3,1.8,IF(AF217=5,1.08,IF(AF217=9,0.75,IF(AF217=17,0.53,IF(AF217=33,0.37,IF(AF217&gt;=65,0.26,0))))))))))+(AG217*1*$AH$4)</f>
        <v>0</v>
      </c>
      <c r="AI217" s="40"/>
      <c r="AJ217" s="41"/>
      <c r="AK217" s="21">
        <f>($AK$4*(IF(AI217=1,5,IF(AI217=2,3,IF(AI217=3,1.8,IF(AI217=5,1.08,IF(AI217=9,0.75,IF(AI217=17,0.53,IF(AI217=33,0.37,IF(AI217&gt;=65,0.26,0))))))))))+(AJ217*1*$AK$4)</f>
        <v>0</v>
      </c>
      <c r="AL217" s="25"/>
      <c r="AM217" s="26"/>
      <c r="AN217" s="10">
        <f>($AN$4*(IF(AL217=1,5,IF(AL217=2,3,IF(AL217=3,1.8,IF(AL217=5,1.08,IF(AL217=9,0.75,IF(AL217=17,0.53,IF(AL217=33,0.37,IF(AL217&gt;=65,0.26,0))))))))))+(AM217*1*$AN$4)</f>
        <v>0</v>
      </c>
      <c r="AO217" s="24">
        <f>J217+G217+M217+P217+Y217+S217+AB217+V217+AE217+AH217+AK217+AN217</f>
        <v>5.8440000000000003</v>
      </c>
      <c r="AP217" s="57">
        <f>J217+M217+S217+AB217+AK217+AN217</f>
        <v>0</v>
      </c>
      <c r="AQ217" s="58" t="str">
        <f>IF(AP217&gt;=60,"TAK","NIE")</f>
        <v>NIE</v>
      </c>
    </row>
    <row r="218" spans="1:43" x14ac:dyDescent="0.15">
      <c r="A218" s="12">
        <v>213</v>
      </c>
      <c r="B218" s="13" t="s">
        <v>202</v>
      </c>
      <c r="C218" s="13" t="s">
        <v>117</v>
      </c>
      <c r="D218" s="34">
        <v>2002</v>
      </c>
      <c r="E218" s="14">
        <v>-55</v>
      </c>
      <c r="F218" s="15" t="s">
        <v>22</v>
      </c>
      <c r="G218" s="21">
        <v>0</v>
      </c>
      <c r="H218" s="25">
        <v>9</v>
      </c>
      <c r="I218" s="26">
        <v>0</v>
      </c>
      <c r="J218" s="10">
        <f>($J$4*(IF(H218=1,5,IF(H218=2,3,IF(H218=3,1.8,IF(H218=5,1.08,IF(H218=9,0.75,IF(H218=17,0.53,IF(H218=33,0.37,IF(H218&gt;=65,0.26,0))))))))))+(I218*1*$J$4)</f>
        <v>1.5</v>
      </c>
      <c r="K218" s="40"/>
      <c r="L218" s="41"/>
      <c r="M218" s="21">
        <f>($M$4*(IF(K218=1,5,IF(K218=2,3,IF(K218=3,1.8,IF(K218=5,1.08,IF(K218=9,0.75,IF(K218=17,0.53,IF(K218=33,0.37,IF(K218&gt;=65,0.26,0))))))))))+(L218*1*$M$4)</f>
        <v>0</v>
      </c>
      <c r="N218" s="25"/>
      <c r="O218" s="26"/>
      <c r="P218" s="10">
        <f>($P$4*(IF(N218=1,5,IF(N218=2,3,IF(N218=3,1.8,IF(N218=5,1.08,IF(N218=9,0.75,IF(N218=17,0.53,IF(N218=33,0.37,IF(N218&gt;=65,0.26,0))))))))))+(O218*1*$P$4)</f>
        <v>0</v>
      </c>
      <c r="Q218" s="40"/>
      <c r="R218" s="41"/>
      <c r="S218" s="21">
        <f>($S$4*(IF(Q218=1,5,IF(Q218=2,3,IF(Q218=3,1.8,IF(Q218=5,1.08,IF(Q218=9,0.75,IF(Q218=17,0.53,IF(Q218=33,0.37,IF(Q218&gt;=65,0.26,0))))))))))+(R218*1*$S$4)</f>
        <v>0</v>
      </c>
      <c r="T218" s="25"/>
      <c r="U218" s="26"/>
      <c r="V218" s="10">
        <f>($V$4*(IF(T218=1,5,IF(T218=2,3,IF(T218=3,1.8,IF(T218=5,1.08,IF(T218=9,0.75,IF(T218=17,0.53,IF(T218=33,0.37,IF(T218&gt;=65,0.26,0))))))))))+(U218*1*$V$4)</f>
        <v>0</v>
      </c>
      <c r="W218" s="40"/>
      <c r="X218" s="41"/>
      <c r="Y218" s="21">
        <f>($Y$4*(IF(W218=1,5,IF(W218=2,3,IF(W218=3,1.8,IF(W218=5,1.08,IF(W218=9,0.75,IF(W218=17,0.53,IF(W218=33,0.37,IF(W218&gt;=65,0.26,0))))))))))+(X218*1*$Y$4)</f>
        <v>0</v>
      </c>
      <c r="Z218" s="25"/>
      <c r="AA218" s="26"/>
      <c r="AB218" s="10">
        <f>($AB$4*(IF(Z218=1,5,IF(Z218=2,3,IF(Z218=3,1.8,IF(Z218=5,1.08,IF(Z218=9,0.75,IF(Z218=17,0.53,IF(Z218=33,0.37,IF(Z218&gt;=65,0.26,0))))))))))+(AA218*1*$AB$4)</f>
        <v>0</v>
      </c>
      <c r="AC218" s="40">
        <v>5</v>
      </c>
      <c r="AD218" s="41">
        <v>0</v>
      </c>
      <c r="AE218" s="21">
        <f>($AE$4*(IF(AC218=1,5,IF(AC218=2,3,IF(AC218=3,1.8,IF(AC218=5,1.08,IF(AC218=9,0.75,IF(AC218=17,0.53,IF(AC218=33,0.37,IF(AC218&gt;=65,0.26,0))))))))))+(AD218*1*$AE$4)</f>
        <v>4.32</v>
      </c>
      <c r="AF218" s="25"/>
      <c r="AG218" s="26"/>
      <c r="AH218" s="10">
        <f>($AH$4*(IF(AF218=1,5,IF(AF218=2,3,IF(AF218=3,1.8,IF(AF218=5,1.08,IF(AF218=9,0.75,IF(AF218=17,0.53,IF(AF218=33,0.37,IF(AF218&gt;=65,0.26,0))))))))))+(AG218*1*$AH$4)</f>
        <v>0</v>
      </c>
      <c r="AI218" s="40"/>
      <c r="AJ218" s="41"/>
      <c r="AK218" s="21">
        <f>($AK$4*(IF(AI218=1,5,IF(AI218=2,3,IF(AI218=3,1.8,IF(AI218=5,1.08,IF(AI218=9,0.75,IF(AI218=17,0.53,IF(AI218=33,0.37,IF(AI218&gt;=65,0.26,0))))))))))+(AJ218*1*$AK$4)</f>
        <v>0</v>
      </c>
      <c r="AL218" s="25"/>
      <c r="AM218" s="26"/>
      <c r="AN218" s="10">
        <f>($AN$4*(IF(AL218=1,5,IF(AL218=2,3,IF(AL218=3,1.8,IF(AL218=5,1.08,IF(AL218=9,0.75,IF(AL218=17,0.53,IF(AL218=33,0.37,IF(AL218&gt;=65,0.26,0))))))))))+(AM218*1*$AN$4)</f>
        <v>0</v>
      </c>
      <c r="AO218" s="24">
        <f>J218+G218+M218+P218+Y218+S218+AB218+V218+AE218+AH218+AK218+AN218</f>
        <v>5.82</v>
      </c>
      <c r="AP218" s="57">
        <f>J218+M218+S218+AB218+AK218+AN218</f>
        <v>1.5</v>
      </c>
      <c r="AQ218" s="58" t="str">
        <f>IF(AP218&gt;=60,"TAK","NIE")</f>
        <v>NIE</v>
      </c>
    </row>
    <row r="219" spans="1:43" x14ac:dyDescent="0.15">
      <c r="A219" s="12">
        <v>214</v>
      </c>
      <c r="B219" s="13" t="s">
        <v>370</v>
      </c>
      <c r="C219" s="13" t="s">
        <v>78</v>
      </c>
      <c r="D219" s="34">
        <v>2003</v>
      </c>
      <c r="E219" s="14">
        <v>-49</v>
      </c>
      <c r="F219" s="15" t="s">
        <v>22</v>
      </c>
      <c r="G219" s="21">
        <v>0</v>
      </c>
      <c r="H219" s="25">
        <v>9</v>
      </c>
      <c r="I219" s="26">
        <v>0</v>
      </c>
      <c r="J219" s="10">
        <f>($J$4*(IF(H219=1,5,IF(H219=2,3,IF(H219=3,1.8,IF(H219=5,1.08,IF(H219=9,0.75,IF(H219=17,0.53,IF(H219=33,0.37,IF(H219&gt;=65,0.26,0))))))))))+(I219*1*$J$4)</f>
        <v>1.5</v>
      </c>
      <c r="K219" s="40">
        <v>9</v>
      </c>
      <c r="L219" s="41">
        <v>0</v>
      </c>
      <c r="M219" s="21">
        <f>($M$4*(IF(K219=1,5,IF(K219=2,3,IF(K219=3,1.8,IF(K219=5,1.08,IF(K219=9,0.75,IF(K219=17,0.53,IF(K219=33,0.37,IF(K219&gt;=65,0.26,0))))))))))+(L219*1*$M$4)</f>
        <v>1.5</v>
      </c>
      <c r="N219" s="25"/>
      <c r="O219" s="26"/>
      <c r="P219" s="10">
        <f>($P$4*(IF(N219=1,5,IF(N219=2,3,IF(N219=3,1.8,IF(N219=5,1.08,IF(N219=9,0.75,IF(N219=17,0.53,IF(N219=33,0.37,IF(N219&gt;=65,0.26,0))))))))))+(O219*1*$P$4)</f>
        <v>0</v>
      </c>
      <c r="Q219" s="40">
        <v>3</v>
      </c>
      <c r="R219" s="41">
        <v>1</v>
      </c>
      <c r="S219" s="21">
        <f>($S$4*(IF(Q219=1,5,IF(Q219=2,3,IF(Q219=3,1.8,IF(Q219=5,1.08,IF(Q219=9,0.75,IF(Q219=17,0.53,IF(Q219=33,0.37,IF(Q219&gt;=65,0.26,0))))))))))+(R219*1*$S$4)</f>
        <v>2.8</v>
      </c>
      <c r="T219" s="25"/>
      <c r="U219" s="26"/>
      <c r="V219" s="10">
        <f>($V$4*(IF(T219=1,5,IF(T219=2,3,IF(T219=3,1.8,IF(T219=5,1.08,IF(T219=9,0.75,IF(T219=17,0.53,IF(T219=33,0.37,IF(T219&gt;=65,0.26,0))))))))))+(U219*1*$V$4)</f>
        <v>0</v>
      </c>
      <c r="W219" s="40"/>
      <c r="X219" s="41"/>
      <c r="Y219" s="21">
        <f>($Y$4*(IF(W219=1,5,IF(W219=2,3,IF(W219=3,1.8,IF(W219=5,1.08,IF(W219=9,0.75,IF(W219=17,0.53,IF(W219=33,0.37,IF(W219&gt;=65,0.26,0))))))))))+(X219*1*$Y$4)</f>
        <v>0</v>
      </c>
      <c r="Z219" s="25"/>
      <c r="AA219" s="26"/>
      <c r="AB219" s="10">
        <f>($AB$4*(IF(Z219=1,5,IF(Z219=2,3,IF(Z219=3,1.8,IF(Z219=5,1.08,IF(Z219=9,0.75,IF(Z219=17,0.53,IF(Z219=33,0.37,IF(Z219&gt;=65,0.26,0))))))))))+(AA219*1*$AB$4)</f>
        <v>0</v>
      </c>
      <c r="AC219" s="40"/>
      <c r="AD219" s="41"/>
      <c r="AE219" s="21">
        <f>($AE$4*(IF(AC219=1,5,IF(AC219=2,3,IF(AC219=3,1.8,IF(AC219=5,1.08,IF(AC219=9,0.75,IF(AC219=17,0.53,IF(AC219=33,0.37,IF(AC219&gt;=65,0.26,0))))))))))+(AD219*1*$AE$4)</f>
        <v>0</v>
      </c>
      <c r="AF219" s="25"/>
      <c r="AG219" s="26"/>
      <c r="AH219" s="10">
        <f>($AH$4*(IF(AF219=1,5,IF(AF219=2,3,IF(AF219=3,1.8,IF(AF219=5,1.08,IF(AF219=9,0.75,IF(AF219=17,0.53,IF(AF219=33,0.37,IF(AF219&gt;=65,0.26,0))))))))))+(AG219*1*$AH$4)</f>
        <v>0</v>
      </c>
      <c r="AI219" s="40"/>
      <c r="AJ219" s="41"/>
      <c r="AK219" s="21">
        <f>($AK$4*(IF(AI219=1,5,IF(AI219=2,3,IF(AI219=3,1.8,IF(AI219=5,1.08,IF(AI219=9,0.75,IF(AI219=17,0.53,IF(AI219=33,0.37,IF(AI219&gt;=65,0.26,0))))))))))+(AJ219*1*$AK$4)</f>
        <v>0</v>
      </c>
      <c r="AL219" s="25"/>
      <c r="AM219" s="26"/>
      <c r="AN219" s="10">
        <f>($AN$4*(IF(AL219=1,5,IF(AL219=2,3,IF(AL219=3,1.8,IF(AL219=5,1.08,IF(AL219=9,0.75,IF(AL219=17,0.53,IF(AL219=33,0.37,IF(AL219&gt;=65,0.26,0))))))))))+(AM219*1*$AN$4)</f>
        <v>0</v>
      </c>
      <c r="AO219" s="24">
        <f>J219+G219+M219+P219+Y219+S219+AB219+V219+AE219+AH219+AK219+AN219</f>
        <v>5.8</v>
      </c>
      <c r="AP219" s="57">
        <f>J219+M219+S219+AB219+AK219+AN219</f>
        <v>5.8</v>
      </c>
      <c r="AQ219" s="58" t="str">
        <f>IF(AP219&gt;=60,"TAK","NIE")</f>
        <v>NIE</v>
      </c>
    </row>
    <row r="220" spans="1:43" x14ac:dyDescent="0.15">
      <c r="A220" s="12">
        <v>215</v>
      </c>
      <c r="B220" s="12" t="s">
        <v>149</v>
      </c>
      <c r="C220" s="12" t="s">
        <v>60</v>
      </c>
      <c r="D220" s="14">
        <v>2002</v>
      </c>
      <c r="E220" s="14">
        <v>-63</v>
      </c>
      <c r="F220" s="14" t="s">
        <v>21</v>
      </c>
      <c r="G220" s="21">
        <v>0</v>
      </c>
      <c r="H220" s="26">
        <v>9</v>
      </c>
      <c r="I220" s="26">
        <v>0</v>
      </c>
      <c r="J220" s="10">
        <f>($J$4*(IF(H220=1,5,IF(H220=2,3,IF(H220=3,1.8,IF(H220=5,1.08,IF(H220=9,0.75,IF(H220=17,0.53,IF(H220=33,0.37,IF(H220&gt;=65,0.26,0))))))))))+(I220*1*$J$4)</f>
        <v>1.5</v>
      </c>
      <c r="K220" s="41">
        <v>5</v>
      </c>
      <c r="L220" s="41">
        <v>1</v>
      </c>
      <c r="M220" s="21">
        <f>($M$4*(IF(K220=1,5,IF(K220=2,3,IF(K220=3,1.8,IF(K220=5,1.08,IF(K220=9,0.75,IF(K220=17,0.53,IF(K220=33,0.37,IF(K220&gt;=65,0.26,0))))))))))+(L220*1*$M$4)</f>
        <v>4.16</v>
      </c>
      <c r="N220" s="26"/>
      <c r="O220" s="26"/>
      <c r="P220" s="10">
        <f>($P$4*(IF(N220=1,5,IF(N220=2,3,IF(N220=3,1.8,IF(N220=5,1.08,IF(N220=9,0.75,IF(N220=17,0.53,IF(N220=33,0.37,IF(N220&gt;=65,0.26,0))))))))))+(O220*1*$P$4)</f>
        <v>0</v>
      </c>
      <c r="Q220" s="41"/>
      <c r="R220" s="41"/>
      <c r="S220" s="21">
        <f>($S$4*(IF(Q220=1,5,IF(Q220=2,3,IF(Q220=3,1.8,IF(Q220=5,1.08,IF(Q220=9,0.75,IF(Q220=17,0.53,IF(Q220=33,0.37,IF(Q220&gt;=65,0.26,0))))))))))+(R220*1*$S$4)</f>
        <v>0</v>
      </c>
      <c r="T220" s="26"/>
      <c r="U220" s="26"/>
      <c r="V220" s="10">
        <f>($V$4*(IF(T220=1,5,IF(T220=2,3,IF(T220=3,1.8,IF(T220=5,1.08,IF(T220=9,0.75,IF(T220=17,0.53,IF(T220=33,0.37,IF(T220&gt;=65,0.26,0))))))))))+(U220*1*$V$4)</f>
        <v>0</v>
      </c>
      <c r="W220" s="41"/>
      <c r="X220" s="41"/>
      <c r="Y220" s="21">
        <f>($Y$4*(IF(W220=1,5,IF(W220=2,3,IF(W220=3,1.8,IF(W220=5,1.08,IF(W220=9,0.75,IF(W220=17,0.53,IF(W220=33,0.37,IF(W220&gt;=65,0.26,0))))))))))+(X220*1*$Y$4)</f>
        <v>0</v>
      </c>
      <c r="Z220" s="26"/>
      <c r="AA220" s="26"/>
      <c r="AB220" s="10">
        <f>($AB$4*(IF(Z220=1,5,IF(Z220=2,3,IF(Z220=3,1.8,IF(Z220=5,1.08,IF(Z220=9,0.75,IF(Z220=17,0.53,IF(Z220=33,0.37,IF(Z220&gt;=65,0.26,0))))))))))+(AA220*1*$AB$4)</f>
        <v>0</v>
      </c>
      <c r="AC220" s="41"/>
      <c r="AD220" s="41"/>
      <c r="AE220" s="21">
        <f>($AE$4*(IF(AC220=1,5,IF(AC220=2,3,IF(AC220=3,1.8,IF(AC220=5,1.08,IF(AC220=9,0.75,IF(AC220=17,0.53,IF(AC220=33,0.37,IF(AC220&gt;=65,0.26,0))))))))))+(AD220*1*$AE$4)</f>
        <v>0</v>
      </c>
      <c r="AF220" s="26"/>
      <c r="AG220" s="26"/>
      <c r="AH220" s="10">
        <f>($AH$4*(IF(AF220=1,5,IF(AF220=2,3,IF(AF220=3,1.8,IF(AF220=5,1.08,IF(AF220=9,0.75,IF(AF220=17,0.53,IF(AF220=33,0.37,IF(AF220&gt;=65,0.26,0))))))))))+(AG220*1*$AH$4)</f>
        <v>0</v>
      </c>
      <c r="AI220" s="41"/>
      <c r="AJ220" s="41"/>
      <c r="AK220" s="21">
        <f>($AK$4*(IF(AI220=1,5,IF(AI220=2,3,IF(AI220=3,1.8,IF(AI220=5,1.08,IF(AI220=9,0.75,IF(AI220=17,0.53,IF(AI220=33,0.37,IF(AI220&gt;=65,0.26,0))))))))))+(AJ220*1*$AK$4)</f>
        <v>0</v>
      </c>
      <c r="AL220" s="26"/>
      <c r="AM220" s="26"/>
      <c r="AN220" s="10">
        <f>($AN$4*(IF(AL220=1,5,IF(AL220=2,3,IF(AL220=3,1.8,IF(AL220=5,1.08,IF(AL220=9,0.75,IF(AL220=17,0.53,IF(AL220=33,0.37,IF(AL220&gt;=65,0.26,0))))))))))+(AM220*1*$AN$4)</f>
        <v>0</v>
      </c>
      <c r="AO220" s="24">
        <f>J220+G220+M220+P220+Y220+S220+AB220+V220+AE220+AH220+AK220+AN220</f>
        <v>5.66</v>
      </c>
      <c r="AP220" s="57">
        <f>J220+M220+S220+AB220+AK220+AN220</f>
        <v>5.66</v>
      </c>
      <c r="AQ220" s="58" t="str">
        <f>IF(AP220&gt;=60,"TAK","NIE")</f>
        <v>NIE</v>
      </c>
    </row>
    <row r="221" spans="1:43" x14ac:dyDescent="0.15">
      <c r="A221" s="12">
        <v>216</v>
      </c>
      <c r="B221" s="13" t="s">
        <v>451</v>
      </c>
      <c r="C221" s="13" t="s">
        <v>92</v>
      </c>
      <c r="D221" s="34">
        <v>2002</v>
      </c>
      <c r="E221" s="14">
        <v>-68</v>
      </c>
      <c r="F221" s="15" t="s">
        <v>22</v>
      </c>
      <c r="G221" s="21">
        <v>0.45</v>
      </c>
      <c r="H221" s="25"/>
      <c r="I221" s="26"/>
      <c r="J221" s="10">
        <f>($J$4*(IF(H221=1,5,IF(H221=2,3,IF(H221=3,1.8,IF(H221=5,1.08,IF(H221=9,0.75,IF(H221=17,0.53,IF(H221=33,0.37,IF(H221&gt;=65,0.26,0))))))))))+(I221*1*$J$4)</f>
        <v>0</v>
      </c>
      <c r="K221" s="40">
        <v>5</v>
      </c>
      <c r="L221" s="41">
        <v>0</v>
      </c>
      <c r="M221" s="21">
        <f>($M$4*(IF(K221=1,5,IF(K221=2,3,IF(K221=3,1.8,IF(K221=5,1.08,IF(K221=9,0.75,IF(K221=17,0.53,IF(K221=33,0.37,IF(K221&gt;=65,0.26,0))))))))))+(L221*1*$M$4)</f>
        <v>2.16</v>
      </c>
      <c r="N221" s="25"/>
      <c r="O221" s="26"/>
      <c r="P221" s="10">
        <f>($P$4*(IF(N221=1,5,IF(N221=2,3,IF(N221=3,1.8,IF(N221=5,1.08,IF(N221=9,0.75,IF(N221=17,0.53,IF(N221=33,0.37,IF(N221&gt;=65,0.26,0))))))))))+(O221*1*$P$4)</f>
        <v>0</v>
      </c>
      <c r="Q221" s="40">
        <v>2</v>
      </c>
      <c r="R221" s="41">
        <v>0</v>
      </c>
      <c r="S221" s="21">
        <f>($S$4*(IF(Q221=1,5,IF(Q221=2,3,IF(Q221=3,1.8,IF(Q221=5,1.08,IF(Q221=9,0.75,IF(Q221=17,0.53,IF(Q221=33,0.37,IF(Q221&gt;=65,0.26,0))))))))))+(R221*1*$S$4)</f>
        <v>3</v>
      </c>
      <c r="T221" s="25"/>
      <c r="U221" s="26"/>
      <c r="V221" s="10">
        <f>($V$4*(IF(T221=1,5,IF(T221=2,3,IF(T221=3,1.8,IF(T221=5,1.08,IF(T221=9,0.75,IF(T221=17,0.53,IF(T221=33,0.37,IF(T221&gt;=65,0.26,0))))))))))+(U221*1*$V$4)</f>
        <v>0</v>
      </c>
      <c r="W221" s="40"/>
      <c r="X221" s="41"/>
      <c r="Y221" s="21">
        <f>($Y$4*(IF(W221=1,5,IF(W221=2,3,IF(W221=3,1.8,IF(W221=5,1.08,IF(W221=9,0.75,IF(W221=17,0.53,IF(W221=33,0.37,IF(W221&gt;=65,0.26,0))))))))))+(X221*1*$Y$4)</f>
        <v>0</v>
      </c>
      <c r="Z221" s="25"/>
      <c r="AA221" s="26"/>
      <c r="AB221" s="10">
        <f>($AB$4*(IF(Z221=1,5,IF(Z221=2,3,IF(Z221=3,1.8,IF(Z221=5,1.08,IF(Z221=9,0.75,IF(Z221=17,0.53,IF(Z221=33,0.37,IF(Z221&gt;=65,0.26,0))))))))))+(AA221*1*$AB$4)</f>
        <v>0</v>
      </c>
      <c r="AC221" s="40"/>
      <c r="AD221" s="41"/>
      <c r="AE221" s="21">
        <f>($AE$4*(IF(AC221=1,5,IF(AC221=2,3,IF(AC221=3,1.8,IF(AC221=5,1.08,IF(AC221=9,0.75,IF(AC221=17,0.53,IF(AC221=33,0.37,IF(AC221&gt;=65,0.26,0))))))))))+(AD221*1*$AE$4)</f>
        <v>0</v>
      </c>
      <c r="AF221" s="25"/>
      <c r="AG221" s="26"/>
      <c r="AH221" s="10">
        <f>($AH$4*(IF(AF221=1,5,IF(AF221=2,3,IF(AF221=3,1.8,IF(AF221=5,1.08,IF(AF221=9,0.75,IF(AF221=17,0.53,IF(AF221=33,0.37,IF(AF221&gt;=65,0.26,0))))))))))+(AG221*1*$AH$4)</f>
        <v>0</v>
      </c>
      <c r="AI221" s="40"/>
      <c r="AJ221" s="41"/>
      <c r="AK221" s="21">
        <f>($AK$4*(IF(AI221=1,5,IF(AI221=2,3,IF(AI221=3,1.8,IF(AI221=5,1.08,IF(AI221=9,0.75,IF(AI221=17,0.53,IF(AI221=33,0.37,IF(AI221&gt;=65,0.26,0))))))))))+(AJ221*1*$AK$4)</f>
        <v>0</v>
      </c>
      <c r="AL221" s="25"/>
      <c r="AM221" s="26"/>
      <c r="AN221" s="10">
        <f>($AN$4*(IF(AL221=1,5,IF(AL221=2,3,IF(AL221=3,1.8,IF(AL221=5,1.08,IF(AL221=9,0.75,IF(AL221=17,0.53,IF(AL221=33,0.37,IF(AL221&gt;=65,0.26,0))))))))))+(AM221*1*$AN$4)</f>
        <v>0</v>
      </c>
      <c r="AO221" s="24">
        <f>J221+G221+M221+P221+Y221+S221+AB221+V221+AE221+AH221+AK221+AN221</f>
        <v>5.61</v>
      </c>
      <c r="AP221" s="57">
        <f>J221+M221+S221+AB221+AK221+AN221</f>
        <v>5.16</v>
      </c>
      <c r="AQ221" s="58" t="str">
        <f>IF(AP221&gt;=60,"TAK","NIE")</f>
        <v>NIE</v>
      </c>
    </row>
    <row r="222" spans="1:43" x14ac:dyDescent="0.15">
      <c r="A222" s="12">
        <v>217</v>
      </c>
      <c r="B222" s="13" t="s">
        <v>230</v>
      </c>
      <c r="C222" s="13" t="s">
        <v>64</v>
      </c>
      <c r="D222" s="34">
        <v>2002</v>
      </c>
      <c r="E222" s="14">
        <v>-68</v>
      </c>
      <c r="F222" s="15" t="s">
        <v>22</v>
      </c>
      <c r="G222" s="21">
        <v>0</v>
      </c>
      <c r="H222" s="25"/>
      <c r="I222" s="26"/>
      <c r="J222" s="10">
        <f>($J$4*(IF(H222=1,5,IF(H222=2,3,IF(H222=3,1.8,IF(H222=5,1.08,IF(H222=9,0.75,IF(H222=17,0.53,IF(H222=33,0.37,IF(H222&gt;=65,0.26,0))))))))))+(I222*1*$J$4)</f>
        <v>0</v>
      </c>
      <c r="K222" s="40"/>
      <c r="L222" s="41"/>
      <c r="M222" s="21">
        <f>($M$4*(IF(K222=1,5,IF(K222=2,3,IF(K222=3,1.8,IF(K222=5,1.08,IF(K222=9,0.75,IF(K222=17,0.53,IF(K222=33,0.37,IF(K222&gt;=65,0.26,0))))))))))+(L222*1*$M$4)</f>
        <v>0</v>
      </c>
      <c r="N222" s="25"/>
      <c r="O222" s="26"/>
      <c r="P222" s="10">
        <f>($P$4*(IF(N222=1,5,IF(N222=2,3,IF(N222=3,1.8,IF(N222=5,1.08,IF(N222=9,0.75,IF(N222=17,0.53,IF(N222=33,0.37,IF(N222&gt;=65,0.26,0))))))))))+(O222*1*$P$4)</f>
        <v>0</v>
      </c>
      <c r="Q222" s="40"/>
      <c r="R222" s="41"/>
      <c r="S222" s="21">
        <f>($S$4*(IF(Q222=1,5,IF(Q222=2,3,IF(Q222=3,1.8,IF(Q222=5,1.08,IF(Q222=9,0.75,IF(Q222=17,0.53,IF(Q222=33,0.37,IF(Q222&gt;=65,0.26,0))))))))))+(R222*1*$S$4)</f>
        <v>0</v>
      </c>
      <c r="T222" s="25"/>
      <c r="U222" s="26"/>
      <c r="V222" s="10">
        <f>($V$4*(IF(T222=1,5,IF(T222=2,3,IF(T222=3,1.8,IF(T222=5,1.08,IF(T222=9,0.75,IF(T222=17,0.53,IF(T222=33,0.37,IF(T222&gt;=65,0.26,0))))))))))+(U222*1*$V$4)</f>
        <v>0</v>
      </c>
      <c r="W222" s="40"/>
      <c r="X222" s="41"/>
      <c r="Y222" s="21">
        <f>($Y$4*(IF(W222=1,5,IF(W222=2,3,IF(W222=3,1.8,IF(W222=5,1.08,IF(W222=9,0.75,IF(W222=17,0.53,IF(W222=33,0.37,IF(W222&gt;=65,0.26,0))))))))))+(X222*1*$Y$4)</f>
        <v>0</v>
      </c>
      <c r="Z222" s="25"/>
      <c r="AA222" s="26"/>
      <c r="AB222" s="10">
        <f>($AB$4*(IF(Z222=1,5,IF(Z222=2,3,IF(Z222=3,1.8,IF(Z222=5,1.08,IF(Z222=9,0.75,IF(Z222=17,0.53,IF(Z222=33,0.37,IF(Z222&gt;=65,0.26,0))))))))))+(AA222*1*$AB$4)</f>
        <v>0</v>
      </c>
      <c r="AC222" s="40"/>
      <c r="AD222" s="41"/>
      <c r="AE222" s="21">
        <f>($AE$4*(IF(AC222=1,5,IF(AC222=2,3,IF(AC222=3,1.8,IF(AC222=5,1.08,IF(AC222=9,0.75,IF(AC222=17,0.53,IF(AC222=33,0.37,IF(AC222&gt;=65,0.26,0))))))))))+(AD222*1*$AE$4)</f>
        <v>0</v>
      </c>
      <c r="AF222" s="25"/>
      <c r="AG222" s="26"/>
      <c r="AH222" s="10">
        <f>($AH$4*(IF(AF222=1,5,IF(AF222=2,3,IF(AF222=3,1.8,IF(AF222=5,1.08,IF(AF222=9,0.75,IF(AF222=17,0.53,IF(AF222=33,0.37,IF(AF222&gt;=65,0.26,0))))))))))+(AG222*1*$AH$4)</f>
        <v>0</v>
      </c>
      <c r="AI222" s="40">
        <v>3</v>
      </c>
      <c r="AJ222" s="41">
        <v>1</v>
      </c>
      <c r="AK222" s="21">
        <f>($AK$4*(IF(AI222=1,5,IF(AI222=2,3,IF(AI222=3,1.8,IF(AI222=5,1.08,IF(AI222=9,0.75,IF(AI222=17,0.53,IF(AI222=33,0.37,IF(AI222&gt;=65,0.26,0))))))))))+(AJ222*1*$AK$4)</f>
        <v>5.6</v>
      </c>
      <c r="AL222" s="25"/>
      <c r="AM222" s="26"/>
      <c r="AN222" s="10">
        <f>($AN$4*(IF(AL222=1,5,IF(AL222=2,3,IF(AL222=3,1.8,IF(AL222=5,1.08,IF(AL222=9,0.75,IF(AL222=17,0.53,IF(AL222=33,0.37,IF(AL222&gt;=65,0.26,0))))))))))+(AM222*1*$AN$4)</f>
        <v>0</v>
      </c>
      <c r="AO222" s="24">
        <f>J222+G222+M222+P222+Y222+S222+AB222+V222+AE222+AH222+AK222+AN222</f>
        <v>5.6</v>
      </c>
      <c r="AP222" s="57">
        <f>J222+M222+S222+AB222+AK222+AN222</f>
        <v>5.6</v>
      </c>
      <c r="AQ222" s="58" t="str">
        <f>IF(AP222&gt;=60,"TAK","NIE")</f>
        <v>NIE</v>
      </c>
    </row>
    <row r="223" spans="1:43" x14ac:dyDescent="0.15">
      <c r="A223" s="12">
        <v>218</v>
      </c>
      <c r="B223" s="12" t="s">
        <v>576</v>
      </c>
      <c r="C223" s="12" t="s">
        <v>112</v>
      </c>
      <c r="D223" s="14">
        <v>2003</v>
      </c>
      <c r="E223" s="14">
        <v>-63</v>
      </c>
      <c r="F223" s="14" t="s">
        <v>21</v>
      </c>
      <c r="G223" s="21">
        <v>0</v>
      </c>
      <c r="H223" s="26"/>
      <c r="I223" s="26"/>
      <c r="J223" s="10">
        <f>($J$4*(IF(H223=1,5,IF(H223=2,3,IF(H223=3,1.8,IF(H223=5,1.08,IF(H223=9,0.75,IF(H223=17,0.53,IF(H223=33,0.37,IF(H223&gt;=65,0.26,0))))))))))+(I223*1*$J$4)</f>
        <v>0</v>
      </c>
      <c r="K223" s="41"/>
      <c r="L223" s="41"/>
      <c r="M223" s="21">
        <f>($M$4*(IF(K223=1,5,IF(K223=2,3,IF(K223=3,1.8,IF(K223=5,1.08,IF(K223=9,0.75,IF(K223=17,0.53,IF(K223=33,0.37,IF(K223&gt;=65,0.26,0))))))))))+(L223*1*$M$4)</f>
        <v>0</v>
      </c>
      <c r="N223" s="26"/>
      <c r="O223" s="26"/>
      <c r="P223" s="10">
        <f>($P$4*(IF(N223=1,5,IF(N223=2,3,IF(N223=3,1.8,IF(N223=5,1.08,IF(N223=9,0.75,IF(N223=17,0.53,IF(N223=33,0.37,IF(N223&gt;=65,0.26,0))))))))))+(O223*1*$P$4)</f>
        <v>0</v>
      </c>
      <c r="Q223" s="41"/>
      <c r="R223" s="41"/>
      <c r="S223" s="21">
        <f>($S$4*(IF(Q223=1,5,IF(Q223=2,3,IF(Q223=3,1.8,IF(Q223=5,1.08,IF(Q223=9,0.75,IF(Q223=17,0.53,IF(Q223=33,0.37,IF(Q223&gt;=65,0.26,0))))))))))+(R223*1*$S$4)</f>
        <v>0</v>
      </c>
      <c r="T223" s="26"/>
      <c r="U223" s="26"/>
      <c r="V223" s="10">
        <f>($V$4*(IF(T223=1,5,IF(T223=2,3,IF(T223=3,1.8,IF(T223=5,1.08,IF(T223=9,0.75,IF(T223=17,0.53,IF(T223=33,0.37,IF(T223&gt;=65,0.26,0))))))))))+(U223*1*$V$4)</f>
        <v>0</v>
      </c>
      <c r="W223" s="41"/>
      <c r="X223" s="41"/>
      <c r="Y223" s="21">
        <f>($Y$4*(IF(W223=1,5,IF(W223=2,3,IF(W223=3,1.8,IF(W223=5,1.08,IF(W223=9,0.75,IF(W223=17,0.53,IF(W223=33,0.37,IF(W223&gt;=65,0.26,0))))))))))+(X223*1*$Y$4)</f>
        <v>0</v>
      </c>
      <c r="Z223" s="26"/>
      <c r="AA223" s="26"/>
      <c r="AB223" s="10">
        <f>($AB$4*(IF(Z223=1,5,IF(Z223=2,3,IF(Z223=3,1.8,IF(Z223=5,1.08,IF(Z223=9,0.75,IF(Z223=17,0.53,IF(Z223=33,0.37,IF(Z223&gt;=65,0.26,0))))))))))+(AA223*1*$AB$4)</f>
        <v>0</v>
      </c>
      <c r="AC223" s="41"/>
      <c r="AD223" s="41"/>
      <c r="AE223" s="21">
        <f>($AE$4*(IF(AC223=1,5,IF(AC223=2,3,IF(AC223=3,1.8,IF(AC223=5,1.08,IF(AC223=9,0.75,IF(AC223=17,0.53,IF(AC223=33,0.37,IF(AC223&gt;=65,0.26,0))))))))))+(AD223*1*$AE$4)</f>
        <v>0</v>
      </c>
      <c r="AF223" s="26"/>
      <c r="AG223" s="26"/>
      <c r="AH223" s="10">
        <f>($AH$4*(IF(AF223=1,5,IF(AF223=2,3,IF(AF223=3,1.8,IF(AF223=5,1.08,IF(AF223=9,0.75,IF(AF223=17,0.53,IF(AF223=33,0.37,IF(AF223&gt;=65,0.26,0))))))))))+(AG223*1*$AH$4)</f>
        <v>0</v>
      </c>
      <c r="AI223" s="41">
        <v>3</v>
      </c>
      <c r="AJ223" s="41">
        <v>1</v>
      </c>
      <c r="AK223" s="21">
        <f>($AK$4*(IF(AI223=1,5,IF(AI223=2,3,IF(AI223=3,1.8,IF(AI223=5,1.08,IF(AI223=9,0.75,IF(AI223=17,0.53,IF(AI223=33,0.37,IF(AI223&gt;=65,0.26,0))))))))))+(AJ223*1*$AK$4)</f>
        <v>5.6</v>
      </c>
      <c r="AL223" s="26"/>
      <c r="AM223" s="26"/>
      <c r="AN223" s="10">
        <f>($AN$4*(IF(AL223=1,5,IF(AL223=2,3,IF(AL223=3,1.8,IF(AL223=5,1.08,IF(AL223=9,0.75,IF(AL223=17,0.53,IF(AL223=33,0.37,IF(AL223&gt;=65,0.26,0))))))))))+(AM223*1*$AN$4)</f>
        <v>0</v>
      </c>
      <c r="AO223" s="24">
        <f>J223+G223+M223+P223+Y223+S223+AB223+V223+AE223+AH223+AK223+AN223</f>
        <v>5.6</v>
      </c>
      <c r="AP223" s="57">
        <f>J223+M223+S223+AB223+AK223+AN223</f>
        <v>5.6</v>
      </c>
      <c r="AQ223" s="58" t="str">
        <f>IF(AP223&gt;=60,"TAK","NIE")</f>
        <v>NIE</v>
      </c>
    </row>
    <row r="224" spans="1:43" x14ac:dyDescent="0.15">
      <c r="A224" s="12">
        <v>219</v>
      </c>
      <c r="B224" s="12" t="s">
        <v>591</v>
      </c>
      <c r="C224" s="12" t="s">
        <v>0</v>
      </c>
      <c r="D224" s="14">
        <v>2003</v>
      </c>
      <c r="E224" s="14">
        <v>-52</v>
      </c>
      <c r="F224" s="14" t="s">
        <v>22</v>
      </c>
      <c r="G224" s="21">
        <v>0</v>
      </c>
      <c r="H224" s="26"/>
      <c r="I224" s="26"/>
      <c r="J224" s="10">
        <f>($J$4*(IF(H224=1,5,IF(H224=2,3,IF(H224=3,1.8,IF(H224=5,1.08,IF(H224=9,0.75,IF(H224=17,0.53,IF(H224=33,0.37,IF(H224&gt;=65,0.26,0))))))))))+(I224*1*$J$4)</f>
        <v>0</v>
      </c>
      <c r="K224" s="41"/>
      <c r="L224" s="41"/>
      <c r="M224" s="21">
        <f>($M$4*(IF(K224=1,5,IF(K224=2,3,IF(K224=3,1.8,IF(K224=5,1.08,IF(K224=9,0.75,IF(K224=17,0.53,IF(K224=33,0.37,IF(K224&gt;=65,0.26,0))))))))))+(L224*1*$M$4)</f>
        <v>0</v>
      </c>
      <c r="N224" s="26"/>
      <c r="O224" s="26"/>
      <c r="P224" s="10">
        <f>($P$4*(IF(N224=1,5,IF(N224=2,3,IF(N224=3,1.8,IF(N224=5,1.08,IF(N224=9,0.75,IF(N224=17,0.53,IF(N224=33,0.37,IF(N224&gt;=65,0.26,0))))))))))+(O224*1*$P$4)</f>
        <v>0</v>
      </c>
      <c r="Q224" s="41"/>
      <c r="R224" s="41"/>
      <c r="S224" s="21">
        <f>($S$4*(IF(Q224=1,5,IF(Q224=2,3,IF(Q224=3,1.8,IF(Q224=5,1.08,IF(Q224=9,0.75,IF(Q224=17,0.53,IF(Q224=33,0.37,IF(Q224&gt;=65,0.26,0))))))))))+(R224*1*$S$4)</f>
        <v>0</v>
      </c>
      <c r="T224" s="25"/>
      <c r="U224" s="26"/>
      <c r="V224" s="10">
        <f>($V$4*(IF(T224=1,5,IF(T224=2,3,IF(T224=3,1.8,IF(T224=5,1.08,IF(T224=9,0.75,IF(T224=17,0.53,IF(T224=33,0.37,IF(T224&gt;=65,0.26,0))))))))))+(U224*1*$V$4)</f>
        <v>0</v>
      </c>
      <c r="W224" s="41"/>
      <c r="X224" s="41"/>
      <c r="Y224" s="21">
        <f>($Y$4*(IF(W224=1,5,IF(W224=2,3,IF(W224=3,1.8,IF(W224=5,1.08,IF(W224=9,0.75,IF(W224=17,0.53,IF(W224=33,0.37,IF(W224&gt;=65,0.26,0))))))))))+(X224*1*$Y$4)</f>
        <v>0</v>
      </c>
      <c r="Z224" s="26"/>
      <c r="AA224" s="26"/>
      <c r="AB224" s="10">
        <f>($AB$4*(IF(Z224=1,5,IF(Z224=2,3,IF(Z224=3,1.8,IF(Z224=5,1.08,IF(Z224=9,0.75,IF(Z224=17,0.53,IF(Z224=33,0.37,IF(Z224&gt;=65,0.26,0))))))))))+(AA224*1*$AB$4)</f>
        <v>0</v>
      </c>
      <c r="AC224" s="41"/>
      <c r="AD224" s="41"/>
      <c r="AE224" s="21">
        <f>($AE$4*(IF(AC224=1,5,IF(AC224=2,3,IF(AC224=3,1.8,IF(AC224=5,1.08,IF(AC224=9,0.75,IF(AC224=17,0.53,IF(AC224=33,0.37,IF(AC224&gt;=65,0.26,0))))))))))+(AD224*1*$AE$4)</f>
        <v>0</v>
      </c>
      <c r="AF224" s="25"/>
      <c r="AG224" s="26"/>
      <c r="AH224" s="10">
        <f>($AH$4*(IF(AF224=1,5,IF(AF224=2,3,IF(AF224=3,1.8,IF(AF224=5,1.08,IF(AF224=9,0.75,IF(AF224=17,0.53,IF(AF224=33,0.37,IF(AF224&gt;=65,0.26,0))))))))))+(AG224*1*$AH$4)</f>
        <v>0</v>
      </c>
      <c r="AI224" s="41">
        <v>3</v>
      </c>
      <c r="AJ224" s="41">
        <v>1</v>
      </c>
      <c r="AK224" s="21">
        <f>($AK$4*(IF(AI224=1,5,IF(AI224=2,3,IF(AI224=3,1.8,IF(AI224=5,1.08,IF(AI224=9,0.75,IF(AI224=17,0.53,IF(AI224=33,0.37,IF(AI224&gt;=65,0.26,0))))))))))+(AJ224*1*$AK$4)</f>
        <v>5.6</v>
      </c>
      <c r="AL224" s="26"/>
      <c r="AM224" s="26"/>
      <c r="AN224" s="10">
        <f>($AN$4*(IF(AL224=1,5,IF(AL224=2,3,IF(AL224=3,1.8,IF(AL224=5,1.08,IF(AL224=9,0.75,IF(AL224=17,0.53,IF(AL224=33,0.37,IF(AL224&gt;=65,0.26,0))))))))))+(AM224*1*$AN$4)</f>
        <v>0</v>
      </c>
      <c r="AO224" s="24">
        <f>J224+G224+M224+P224+Y224+S224+AB224+V224+AE224+AH224+AK224+AN224</f>
        <v>5.6</v>
      </c>
      <c r="AP224" s="57">
        <f>J224+M224+S224+AB224+AK224+AN224</f>
        <v>5.6</v>
      </c>
      <c r="AQ224" s="58" t="str">
        <f>IF(AP224&gt;=60,"TAK","NIE")</f>
        <v>NIE</v>
      </c>
    </row>
    <row r="225" spans="1:43" x14ac:dyDescent="0.15">
      <c r="A225" s="12">
        <v>220</v>
      </c>
      <c r="B225" s="13" t="s">
        <v>574</v>
      </c>
      <c r="C225" s="13" t="s">
        <v>131</v>
      </c>
      <c r="D225" s="34">
        <v>2003</v>
      </c>
      <c r="E225" s="14">
        <v>-63</v>
      </c>
      <c r="F225" s="14" t="s">
        <v>21</v>
      </c>
      <c r="G225" s="21">
        <v>0</v>
      </c>
      <c r="H225" s="25"/>
      <c r="I225" s="26"/>
      <c r="J225" s="10">
        <f>($J$4*(IF(H225=1,5,IF(H225=2,3,IF(H225=3,1.8,IF(H225=5,1.08,IF(H225=9,0.75,IF(H225=17,0.53,IF(H225=33,0.37,IF(H225&gt;=65,0.26,0))))))))))+(I225*1*$J$4)</f>
        <v>0</v>
      </c>
      <c r="K225" s="40"/>
      <c r="L225" s="41"/>
      <c r="M225" s="21">
        <f>($M$4*(IF(K225=1,5,IF(K225=2,3,IF(K225=3,1.8,IF(K225=5,1.08,IF(K225=9,0.75,IF(K225=17,0.53,IF(K225=33,0.37,IF(K225&gt;=65,0.26,0))))))))))+(L225*1*$M$4)</f>
        <v>0</v>
      </c>
      <c r="N225" s="25"/>
      <c r="O225" s="26"/>
      <c r="P225" s="10">
        <f>($P$4*(IF(N225=1,5,IF(N225=2,3,IF(N225=3,1.8,IF(N225=5,1.08,IF(N225=9,0.75,IF(N225=17,0.53,IF(N225=33,0.37,IF(N225&gt;=65,0.26,0))))))))))+(O225*1*$P$4)</f>
        <v>0</v>
      </c>
      <c r="Q225" s="40"/>
      <c r="R225" s="41"/>
      <c r="S225" s="21">
        <f>($S$4*(IF(Q225=1,5,IF(Q225=2,3,IF(Q225=3,1.8,IF(Q225=5,1.08,IF(Q225=9,0.75,IF(Q225=17,0.53,IF(Q225=33,0.37,IF(Q225&gt;=65,0.26,0))))))))))+(R225*1*$S$4)</f>
        <v>0</v>
      </c>
      <c r="T225" s="25"/>
      <c r="U225" s="26"/>
      <c r="V225" s="10">
        <f>($V$4*(IF(T225=1,5,IF(T225=2,3,IF(T225=3,1.8,IF(T225=5,1.08,IF(T225=9,0.75,IF(T225=17,0.53,IF(T225=33,0.37,IF(T225&gt;=65,0.26,0))))))))))+(U225*1*$V$4)</f>
        <v>0</v>
      </c>
      <c r="W225" s="40"/>
      <c r="X225" s="41"/>
      <c r="Y225" s="21">
        <f>($Y$4*(IF(W225=1,5,IF(W225=2,3,IF(W225=3,1.8,IF(W225=5,1.08,IF(W225=9,0.75,IF(W225=17,0.53,IF(W225=33,0.37,IF(W225&gt;=65,0.26,0))))))))))+(X225*1*$Y$4)</f>
        <v>0</v>
      </c>
      <c r="Z225" s="25"/>
      <c r="AA225" s="26"/>
      <c r="AB225" s="10">
        <f>($AB$4*(IF(Z225=1,5,IF(Z225=2,3,IF(Z225=3,1.8,IF(Z225=5,1.08,IF(Z225=9,0.75,IF(Z225=17,0.53,IF(Z225=33,0.37,IF(Z225&gt;=65,0.26,0))))))))))+(AA225*1*$AB$4)</f>
        <v>0</v>
      </c>
      <c r="AC225" s="40"/>
      <c r="AD225" s="41"/>
      <c r="AE225" s="21">
        <f>($AE$4*(IF(AC225=1,5,IF(AC225=2,3,IF(AC225=3,1.8,IF(AC225=5,1.08,IF(AC225=9,0.75,IF(AC225=17,0.53,IF(AC225=33,0.37,IF(AC225&gt;=65,0.26,0))))))))))+(AD225*1*$AE$4)</f>
        <v>0</v>
      </c>
      <c r="AF225" s="25"/>
      <c r="AG225" s="26"/>
      <c r="AH225" s="10">
        <f>($AH$4*(IF(AF225=1,5,IF(AF225=2,3,IF(AF225=3,1.8,IF(AF225=5,1.08,IF(AF225=9,0.75,IF(AF225=17,0.53,IF(AF225=33,0.37,IF(AF225&gt;=65,0.26,0))))))))))+(AG225*1*$AH$4)</f>
        <v>0</v>
      </c>
      <c r="AI225" s="40">
        <v>3</v>
      </c>
      <c r="AJ225" s="41">
        <v>1</v>
      </c>
      <c r="AK225" s="21">
        <f>($AK$4*(IF(AI225=1,5,IF(AI225=2,3,IF(AI225=3,1.8,IF(AI225=5,1.08,IF(AI225=9,0.75,IF(AI225=17,0.53,IF(AI225=33,0.37,IF(AI225&gt;=65,0.26,0))))))))))+(AJ225*1*$AK$4)</f>
        <v>5.6</v>
      </c>
      <c r="AL225" s="25"/>
      <c r="AM225" s="26"/>
      <c r="AN225" s="10">
        <f>($AN$4*(IF(AL225=1,5,IF(AL225=2,3,IF(AL225=3,1.8,IF(AL225=5,1.08,IF(AL225=9,0.75,IF(AL225=17,0.53,IF(AL225=33,0.37,IF(AL225&gt;=65,0.26,0))))))))))+(AM225*1*$AN$4)</f>
        <v>0</v>
      </c>
      <c r="AO225" s="24">
        <f>J225+G225+M225+P225+Y225+S225+AB225+V225+AE225+AH225+AK225+AN225</f>
        <v>5.6</v>
      </c>
      <c r="AP225" s="57">
        <f>J225+M225+S225+AB225+AK225+AN225</f>
        <v>5.6</v>
      </c>
      <c r="AQ225" s="58" t="str">
        <f>IF(AP225&gt;=60,"TAK","NIE")</f>
        <v>NIE</v>
      </c>
    </row>
    <row r="226" spans="1:43" x14ac:dyDescent="0.15">
      <c r="A226" s="12">
        <v>221</v>
      </c>
      <c r="B226" s="12" t="s">
        <v>579</v>
      </c>
      <c r="C226" s="12" t="s">
        <v>76</v>
      </c>
      <c r="D226" s="14"/>
      <c r="E226" s="14">
        <v>-55</v>
      </c>
      <c r="F226" s="14" t="s">
        <v>21</v>
      </c>
      <c r="G226" s="21">
        <v>0</v>
      </c>
      <c r="H226" s="26"/>
      <c r="I226" s="26"/>
      <c r="J226" s="10">
        <f>($J$4*(IF(H226=1,5,IF(H226=2,3,IF(H226=3,1.8,IF(H226=5,1.08,IF(H226=9,0.75,IF(H226=17,0.53,IF(H226=33,0.37,IF(H226&gt;=65,0.26,0))))))))))+(I226*1*$J$4)</f>
        <v>0</v>
      </c>
      <c r="K226" s="41"/>
      <c r="L226" s="41"/>
      <c r="M226" s="21">
        <f>($M$4*(IF(K226=1,5,IF(K226=2,3,IF(K226=3,1.8,IF(K226=5,1.08,IF(K226=9,0.75,IF(K226=17,0.53,IF(K226=33,0.37,IF(K226&gt;=65,0.26,0))))))))))+(L226*1*$M$4)</f>
        <v>0</v>
      </c>
      <c r="N226" s="26"/>
      <c r="O226" s="26"/>
      <c r="P226" s="10">
        <f>($P$4*(IF(N226=1,5,IF(N226=2,3,IF(N226=3,1.8,IF(N226=5,1.08,IF(N226=9,0.75,IF(N226=17,0.53,IF(N226=33,0.37,IF(N226&gt;=65,0.26,0))))))))))+(O226*1*$P$4)</f>
        <v>0</v>
      </c>
      <c r="Q226" s="41"/>
      <c r="R226" s="41"/>
      <c r="S226" s="21">
        <f>($S$4*(IF(Q226=1,5,IF(Q226=2,3,IF(Q226=3,1.8,IF(Q226=5,1.08,IF(Q226=9,0.75,IF(Q226=17,0.53,IF(Q226=33,0.37,IF(Q226&gt;=65,0.26,0))))))))))+(R226*1*$S$4)</f>
        <v>0</v>
      </c>
      <c r="T226" s="26"/>
      <c r="U226" s="26"/>
      <c r="V226" s="10">
        <f>($V$4*(IF(T226=1,5,IF(T226=2,3,IF(T226=3,1.8,IF(T226=5,1.08,IF(T226=9,0.75,IF(T226=17,0.53,IF(T226=33,0.37,IF(T226&gt;=65,0.26,0))))))))))+(U226*1*$V$4)</f>
        <v>0</v>
      </c>
      <c r="W226" s="41"/>
      <c r="X226" s="41"/>
      <c r="Y226" s="21">
        <f>($Y$4*(IF(W226=1,5,IF(W226=2,3,IF(W226=3,1.8,IF(W226=5,1.08,IF(W226=9,0.75,IF(W226=17,0.53,IF(W226=33,0.37,IF(W226&gt;=65,0.26,0))))))))))+(X226*1*$Y$4)</f>
        <v>0</v>
      </c>
      <c r="Z226" s="26"/>
      <c r="AA226" s="26"/>
      <c r="AB226" s="10">
        <f>($AB$4*(IF(Z226=1,5,IF(Z226=2,3,IF(Z226=3,1.8,IF(Z226=5,1.08,IF(Z226=9,0.75,IF(Z226=17,0.53,IF(Z226=33,0.37,IF(Z226&gt;=65,0.26,0))))))))))+(AA226*1*$AB$4)</f>
        <v>0</v>
      </c>
      <c r="AC226" s="41"/>
      <c r="AD226" s="41"/>
      <c r="AE226" s="21">
        <f>($AE$4*(IF(AC226=1,5,IF(AC226=2,3,IF(AC226=3,1.8,IF(AC226=5,1.08,IF(AC226=9,0.75,IF(AC226=17,0.53,IF(AC226=33,0.37,IF(AC226&gt;=65,0.26,0))))))))))+(AD226*1*$AE$4)</f>
        <v>0</v>
      </c>
      <c r="AF226" s="26"/>
      <c r="AG226" s="26"/>
      <c r="AH226" s="10">
        <f>($AH$4*(IF(AF226=1,5,IF(AF226=2,3,IF(AF226=3,1.8,IF(AF226=5,1.08,IF(AF226=9,0.75,IF(AF226=17,0.53,IF(AF226=33,0.37,IF(AF226&gt;=65,0.26,0))))))))))+(AG226*1*$AH$4)</f>
        <v>0</v>
      </c>
      <c r="AI226" s="41">
        <v>3</v>
      </c>
      <c r="AJ226" s="41">
        <v>1</v>
      </c>
      <c r="AK226" s="21">
        <f>($AK$4*(IF(AI226=1,5,IF(AI226=2,3,IF(AI226=3,1.8,IF(AI226=5,1.08,IF(AI226=9,0.75,IF(AI226=17,0.53,IF(AI226=33,0.37,IF(AI226&gt;=65,0.26,0))))))))))+(AJ226*1*$AK$4)</f>
        <v>5.6</v>
      </c>
      <c r="AL226" s="26"/>
      <c r="AM226" s="26"/>
      <c r="AN226" s="10">
        <f>($AN$4*(IF(AL226=1,5,IF(AL226=2,3,IF(AL226=3,1.8,IF(AL226=5,1.08,IF(AL226=9,0.75,IF(AL226=17,0.53,IF(AL226=33,0.37,IF(AL226&gt;=65,0.26,0))))))))))+(AM226*1*$AN$4)</f>
        <v>0</v>
      </c>
      <c r="AO226" s="24">
        <f>J226+G226+M226+P226+Y226+S226+AB226+V226+AE226+AH226+AK226+AN226</f>
        <v>5.6</v>
      </c>
      <c r="AP226" s="57">
        <f>J226+M226+S226+AB226+AK226+AN226</f>
        <v>5.6</v>
      </c>
      <c r="AQ226" s="58" t="str">
        <f>IF(AP226&gt;=60,"TAK","NIE")</f>
        <v>NIE</v>
      </c>
    </row>
    <row r="227" spans="1:43" x14ac:dyDescent="0.15">
      <c r="A227" s="12">
        <v>222</v>
      </c>
      <c r="B227" s="13" t="s">
        <v>399</v>
      </c>
      <c r="C227" s="13" t="s">
        <v>3</v>
      </c>
      <c r="D227" s="34">
        <v>2003</v>
      </c>
      <c r="E227" s="14">
        <v>-52</v>
      </c>
      <c r="F227" s="15" t="s">
        <v>22</v>
      </c>
      <c r="G227" s="21">
        <v>0</v>
      </c>
      <c r="H227" s="25"/>
      <c r="I227" s="26"/>
      <c r="J227" s="10">
        <f>($J$4*(IF(H227=1,5,IF(H227=2,3,IF(H227=3,1.8,IF(H227=5,1.08,IF(H227=9,0.75,IF(H227=17,0.53,IF(H227=33,0.37,IF(H227&gt;=65,0.26,0))))))))))+(I227*1*$J$4)</f>
        <v>0</v>
      </c>
      <c r="K227" s="40">
        <v>3</v>
      </c>
      <c r="L227" s="41">
        <v>1</v>
      </c>
      <c r="M227" s="21">
        <f>($M$4*(IF(K227=1,5,IF(K227=2,3,IF(K227=3,1.8,IF(K227=5,1.08,IF(K227=9,0.75,IF(K227=17,0.53,IF(K227=33,0.37,IF(K227&gt;=65,0.26,0))))))))))+(L227*1*$M$4)</f>
        <v>5.6</v>
      </c>
      <c r="N227" s="25"/>
      <c r="O227" s="26"/>
      <c r="P227" s="10">
        <f>($P$4*(IF(N227=1,5,IF(N227=2,3,IF(N227=3,1.8,IF(N227=5,1.08,IF(N227=9,0.75,IF(N227=17,0.53,IF(N227=33,0.37,IF(N227&gt;=65,0.26,0))))))))))+(O227*1*$P$4)</f>
        <v>0</v>
      </c>
      <c r="Q227" s="40"/>
      <c r="R227" s="41"/>
      <c r="S227" s="21">
        <f>($S$4*(IF(Q227=1,5,IF(Q227=2,3,IF(Q227=3,1.8,IF(Q227=5,1.08,IF(Q227=9,0.75,IF(Q227=17,0.53,IF(Q227=33,0.37,IF(Q227&gt;=65,0.26,0))))))))))+(R227*1*$S$4)</f>
        <v>0</v>
      </c>
      <c r="T227" s="25"/>
      <c r="U227" s="26"/>
      <c r="V227" s="10">
        <f>($V$4*(IF(T227=1,5,IF(T227=2,3,IF(T227=3,1.8,IF(T227=5,1.08,IF(T227=9,0.75,IF(T227=17,0.53,IF(T227=33,0.37,IF(T227&gt;=65,0.26,0))))))))))+(U227*1*$V$4)</f>
        <v>0</v>
      </c>
      <c r="W227" s="40"/>
      <c r="X227" s="41"/>
      <c r="Y227" s="21">
        <f>($Y$4*(IF(W227=1,5,IF(W227=2,3,IF(W227=3,1.8,IF(W227=5,1.08,IF(W227=9,0.75,IF(W227=17,0.53,IF(W227=33,0.37,IF(W227&gt;=65,0.26,0))))))))))+(X227*1*$Y$4)</f>
        <v>0</v>
      </c>
      <c r="Z227" s="25"/>
      <c r="AA227" s="26"/>
      <c r="AB227" s="10">
        <f>($AB$4*(IF(Z227=1,5,IF(Z227=2,3,IF(Z227=3,1.8,IF(Z227=5,1.08,IF(Z227=9,0.75,IF(Z227=17,0.53,IF(Z227=33,0.37,IF(Z227&gt;=65,0.26,0))))))))))+(AA227*1*$AB$4)</f>
        <v>0</v>
      </c>
      <c r="AC227" s="40"/>
      <c r="AD227" s="41"/>
      <c r="AE227" s="21">
        <f>($AE$4*(IF(AC227=1,5,IF(AC227=2,3,IF(AC227=3,1.8,IF(AC227=5,1.08,IF(AC227=9,0.75,IF(AC227=17,0.53,IF(AC227=33,0.37,IF(AC227&gt;=65,0.26,0))))))))))+(AD227*1*$AE$4)</f>
        <v>0</v>
      </c>
      <c r="AF227" s="25"/>
      <c r="AG227" s="26"/>
      <c r="AH227" s="10">
        <f>($AH$4*(IF(AF227=1,5,IF(AF227=2,3,IF(AF227=3,1.8,IF(AF227=5,1.08,IF(AF227=9,0.75,IF(AF227=17,0.53,IF(AF227=33,0.37,IF(AF227&gt;=65,0.26,0))))))))))+(AG227*1*$AH$4)</f>
        <v>0</v>
      </c>
      <c r="AI227" s="40"/>
      <c r="AJ227" s="41"/>
      <c r="AK227" s="21">
        <f>($AK$4*(IF(AI227=1,5,IF(AI227=2,3,IF(AI227=3,1.8,IF(AI227=5,1.08,IF(AI227=9,0.75,IF(AI227=17,0.53,IF(AI227=33,0.37,IF(AI227&gt;=65,0.26,0))))))))))+(AJ227*1*$AK$4)</f>
        <v>0</v>
      </c>
      <c r="AL227" s="25"/>
      <c r="AM227" s="26"/>
      <c r="AN227" s="10">
        <f>($AN$4*(IF(AL227=1,5,IF(AL227=2,3,IF(AL227=3,1.8,IF(AL227=5,1.08,IF(AL227=9,0.75,IF(AL227=17,0.53,IF(AL227=33,0.37,IF(AL227&gt;=65,0.26,0))))))))))+(AM227*1*$AN$4)</f>
        <v>0</v>
      </c>
      <c r="AO227" s="24">
        <f>J227+G227+M227+P227+Y227+S227+AB227+V227+AE227+AH227+AK227+AN227</f>
        <v>5.6</v>
      </c>
      <c r="AP227" s="57">
        <f>J227+M227+S227+AB227+AK227+AN227</f>
        <v>5.6</v>
      </c>
      <c r="AQ227" s="58" t="str">
        <f>IF(AP227&gt;=60,"TAK","NIE")</f>
        <v>NIE</v>
      </c>
    </row>
    <row r="228" spans="1:43" x14ac:dyDescent="0.15">
      <c r="A228" s="12">
        <v>223</v>
      </c>
      <c r="B228" s="13" t="s">
        <v>449</v>
      </c>
      <c r="C228" s="13" t="s">
        <v>3</v>
      </c>
      <c r="D228" s="34">
        <v>2003</v>
      </c>
      <c r="E228" s="14">
        <v>-52</v>
      </c>
      <c r="F228" s="15" t="s">
        <v>22</v>
      </c>
      <c r="G228" s="21">
        <v>0</v>
      </c>
      <c r="H228" s="25">
        <v>3</v>
      </c>
      <c r="I228" s="26">
        <v>1</v>
      </c>
      <c r="J228" s="10">
        <f>($J$4*(IF(H228=1,5,IF(H228=2,3,IF(H228=3,1.8,IF(H228=5,1.08,IF(H228=9,0.75,IF(H228=17,0.53,IF(H228=33,0.37,IF(H228&gt;=65,0.26,0))))))))))+(I228*1*$J$4)</f>
        <v>5.6</v>
      </c>
      <c r="K228" s="40"/>
      <c r="L228" s="41"/>
      <c r="M228" s="21">
        <f>($M$4*(IF(K228=1,5,IF(K228=2,3,IF(K228=3,1.8,IF(K228=5,1.08,IF(K228=9,0.75,IF(K228=17,0.53,IF(K228=33,0.37,IF(K228&gt;=65,0.26,0))))))))))+(L228*1*$M$4)</f>
        <v>0</v>
      </c>
      <c r="N228" s="25"/>
      <c r="O228" s="26"/>
      <c r="P228" s="10">
        <f>($P$4*(IF(N228=1,5,IF(N228=2,3,IF(N228=3,1.8,IF(N228=5,1.08,IF(N228=9,0.75,IF(N228=17,0.53,IF(N228=33,0.37,IF(N228&gt;=65,0.26,0))))))))))+(O228*1*$P$4)</f>
        <v>0</v>
      </c>
      <c r="Q228" s="40"/>
      <c r="R228" s="41"/>
      <c r="S228" s="21">
        <f>($S$4*(IF(Q228=1,5,IF(Q228=2,3,IF(Q228=3,1.8,IF(Q228=5,1.08,IF(Q228=9,0.75,IF(Q228=17,0.53,IF(Q228=33,0.37,IF(Q228&gt;=65,0.26,0))))))))))+(R228*1*$S$4)</f>
        <v>0</v>
      </c>
      <c r="T228" s="25"/>
      <c r="U228" s="26"/>
      <c r="V228" s="10">
        <f>($V$4*(IF(T228=1,5,IF(T228=2,3,IF(T228=3,1.8,IF(T228=5,1.08,IF(T228=9,0.75,IF(T228=17,0.53,IF(T228=33,0.37,IF(T228&gt;=65,0.26,0))))))))))+(U228*1*$V$4)</f>
        <v>0</v>
      </c>
      <c r="W228" s="40"/>
      <c r="X228" s="41"/>
      <c r="Y228" s="21">
        <f>($Y$4*(IF(W228=1,5,IF(W228=2,3,IF(W228=3,1.8,IF(W228=5,1.08,IF(W228=9,0.75,IF(W228=17,0.53,IF(W228=33,0.37,IF(W228&gt;=65,0.26,0))))))))))+(X228*1*$Y$4)</f>
        <v>0</v>
      </c>
      <c r="Z228" s="25"/>
      <c r="AA228" s="26"/>
      <c r="AB228" s="10">
        <f>($AB$4*(IF(Z228=1,5,IF(Z228=2,3,IF(Z228=3,1.8,IF(Z228=5,1.08,IF(Z228=9,0.75,IF(Z228=17,0.53,IF(Z228=33,0.37,IF(Z228&gt;=65,0.26,0))))))))))+(AA228*1*$AB$4)</f>
        <v>0</v>
      </c>
      <c r="AC228" s="40"/>
      <c r="AD228" s="41"/>
      <c r="AE228" s="21">
        <f>($AE$4*(IF(AC228=1,5,IF(AC228=2,3,IF(AC228=3,1.8,IF(AC228=5,1.08,IF(AC228=9,0.75,IF(AC228=17,0.53,IF(AC228=33,0.37,IF(AC228&gt;=65,0.26,0))))))))))+(AD228*1*$AE$4)</f>
        <v>0</v>
      </c>
      <c r="AF228" s="25"/>
      <c r="AG228" s="26"/>
      <c r="AH228" s="10">
        <f>($AH$4*(IF(AF228=1,5,IF(AF228=2,3,IF(AF228=3,1.8,IF(AF228=5,1.08,IF(AF228=9,0.75,IF(AF228=17,0.53,IF(AF228=33,0.37,IF(AF228&gt;=65,0.26,0))))))))))+(AG228*1*$AH$4)</f>
        <v>0</v>
      </c>
      <c r="AI228" s="40"/>
      <c r="AJ228" s="41"/>
      <c r="AK228" s="21">
        <f>($AK$4*(IF(AI228=1,5,IF(AI228=2,3,IF(AI228=3,1.8,IF(AI228=5,1.08,IF(AI228=9,0.75,IF(AI228=17,0.53,IF(AI228=33,0.37,IF(AI228&gt;=65,0.26,0))))))))))+(AJ228*1*$AK$4)</f>
        <v>0</v>
      </c>
      <c r="AL228" s="25"/>
      <c r="AM228" s="26"/>
      <c r="AN228" s="10">
        <f>($AN$4*(IF(AL228=1,5,IF(AL228=2,3,IF(AL228=3,1.8,IF(AL228=5,1.08,IF(AL228=9,0.75,IF(AL228=17,0.53,IF(AL228=33,0.37,IF(AL228&gt;=65,0.26,0))))))))))+(AM228*1*$AN$4)</f>
        <v>0</v>
      </c>
      <c r="AO228" s="24">
        <f>J228+G228+M228+P228+Y228+S228+AB228+V228+AE228+AH228+AK228+AN228</f>
        <v>5.6</v>
      </c>
      <c r="AP228" s="57">
        <f>J228+M228+S228+AB228+AK228+AN228</f>
        <v>5.6</v>
      </c>
      <c r="AQ228" s="58" t="str">
        <f>IF(AP228&gt;=60,"TAK","NIE")</f>
        <v>NIE</v>
      </c>
    </row>
    <row r="229" spans="1:43" x14ac:dyDescent="0.15">
      <c r="A229" s="12">
        <v>224</v>
      </c>
      <c r="B229" s="12" t="s">
        <v>581</v>
      </c>
      <c r="C229" s="12" t="s">
        <v>80</v>
      </c>
      <c r="D229" s="14">
        <v>2003</v>
      </c>
      <c r="E229" s="14">
        <v>-68</v>
      </c>
      <c r="F229" s="14" t="s">
        <v>21</v>
      </c>
      <c r="G229" s="21">
        <v>0</v>
      </c>
      <c r="H229" s="26"/>
      <c r="I229" s="26"/>
      <c r="J229" s="10">
        <f>($J$4*(IF(H229=1,5,IF(H229=2,3,IF(H229=3,1.8,IF(H229=5,1.08,IF(H229=9,0.75,IF(H229=17,0.53,IF(H229=33,0.37,IF(H229&gt;=65,0.26,0))))))))))+(I229*1*$J$4)</f>
        <v>0</v>
      </c>
      <c r="K229" s="41"/>
      <c r="L229" s="41"/>
      <c r="M229" s="21">
        <f>($M$4*(IF(K229=1,5,IF(K229=2,3,IF(K229=3,1.8,IF(K229=5,1.08,IF(K229=9,0.75,IF(K229=17,0.53,IF(K229=33,0.37,IF(K229&gt;=65,0.26,0))))))))))+(L229*1*$M$4)</f>
        <v>0</v>
      </c>
      <c r="N229" s="26"/>
      <c r="O229" s="26"/>
      <c r="P229" s="10">
        <f>($P$4*(IF(N229=1,5,IF(N229=2,3,IF(N229=3,1.8,IF(N229=5,1.08,IF(N229=9,0.75,IF(N229=17,0.53,IF(N229=33,0.37,IF(N229&gt;=65,0.26,0))))))))))+(O229*1*$P$4)</f>
        <v>0</v>
      </c>
      <c r="Q229" s="41"/>
      <c r="R229" s="41"/>
      <c r="S229" s="21">
        <f>($S$4*(IF(Q229=1,5,IF(Q229=2,3,IF(Q229=3,1.8,IF(Q229=5,1.08,IF(Q229=9,0.75,IF(Q229=17,0.53,IF(Q229=33,0.37,IF(Q229&gt;=65,0.26,0))))))))))+(R229*1*$S$4)</f>
        <v>0</v>
      </c>
      <c r="T229" s="25"/>
      <c r="U229" s="26"/>
      <c r="V229" s="10">
        <f>($V$4*(IF(T229=1,5,IF(T229=2,3,IF(T229=3,1.8,IF(T229=5,1.08,IF(T229=9,0.75,IF(T229=17,0.53,IF(T229=33,0.37,IF(T229&gt;=65,0.26,0))))))))))+(U229*1*$V$4)</f>
        <v>0</v>
      </c>
      <c r="W229" s="41"/>
      <c r="X229" s="41"/>
      <c r="Y229" s="21">
        <f>($Y$4*(IF(W229=1,5,IF(W229=2,3,IF(W229=3,1.8,IF(W229=5,1.08,IF(W229=9,0.75,IF(W229=17,0.53,IF(W229=33,0.37,IF(W229&gt;=65,0.26,0))))))))))+(X229*1*$Y$4)</f>
        <v>0</v>
      </c>
      <c r="Z229" s="26"/>
      <c r="AA229" s="26"/>
      <c r="AB229" s="10">
        <f>($AB$4*(IF(Z229=1,5,IF(Z229=2,3,IF(Z229=3,1.8,IF(Z229=5,1.08,IF(Z229=9,0.75,IF(Z229=17,0.53,IF(Z229=33,0.37,IF(Z229&gt;=65,0.26,0))))))))))+(AA229*1*$AB$4)</f>
        <v>0</v>
      </c>
      <c r="AC229" s="41"/>
      <c r="AD229" s="41"/>
      <c r="AE229" s="21">
        <f>($AE$4*(IF(AC229=1,5,IF(AC229=2,3,IF(AC229=3,1.8,IF(AC229=5,1.08,IF(AC229=9,0.75,IF(AC229=17,0.53,IF(AC229=33,0.37,IF(AC229&gt;=65,0.26,0))))))))))+(AD229*1*$AE$4)</f>
        <v>0</v>
      </c>
      <c r="AF229" s="25"/>
      <c r="AG229" s="26"/>
      <c r="AH229" s="10">
        <f>($AH$4*(IF(AF229=1,5,IF(AF229=2,3,IF(AF229=3,1.8,IF(AF229=5,1.08,IF(AF229=9,0.75,IF(AF229=17,0.53,IF(AF229=33,0.37,IF(AF229&gt;=65,0.26,0))))))))))+(AG229*1*$AH$4)</f>
        <v>0</v>
      </c>
      <c r="AI229" s="41">
        <v>3</v>
      </c>
      <c r="AJ229" s="41">
        <v>1</v>
      </c>
      <c r="AK229" s="21">
        <f>($AK$4*(IF(AI229=1,5,IF(AI229=2,3,IF(AI229=3,1.8,IF(AI229=5,1.08,IF(AI229=9,0.75,IF(AI229=17,0.53,IF(AI229=33,0.37,IF(AI229&gt;=65,0.26,0))))))))))+(AJ229*1*$AK$4)</f>
        <v>5.6</v>
      </c>
      <c r="AL229" s="26"/>
      <c r="AM229" s="26"/>
      <c r="AN229" s="10">
        <f>($AN$4*(IF(AL229=1,5,IF(AL229=2,3,IF(AL229=3,1.8,IF(AL229=5,1.08,IF(AL229=9,0.75,IF(AL229=17,0.53,IF(AL229=33,0.37,IF(AL229&gt;=65,0.26,0))))))))))+(AM229*1*$AN$4)</f>
        <v>0</v>
      </c>
      <c r="AO229" s="24">
        <f>J229+G229+M229+P229+Y229+S229+AB229+V229+AE229+AH229+AK229+AN229</f>
        <v>5.6</v>
      </c>
      <c r="AP229" s="57">
        <f>J229+M229+S229+AB229+AK229+AN229</f>
        <v>5.6</v>
      </c>
      <c r="AQ229" s="58" t="str">
        <f>IF(AP229&gt;=60,"TAK","NIE")</f>
        <v>NIE</v>
      </c>
    </row>
    <row r="230" spans="1:43" x14ac:dyDescent="0.15">
      <c r="A230" s="12">
        <v>225</v>
      </c>
      <c r="B230" s="13" t="s">
        <v>168</v>
      </c>
      <c r="C230" s="13" t="s">
        <v>92</v>
      </c>
      <c r="D230" s="34">
        <v>2001</v>
      </c>
      <c r="E230" s="14">
        <v>-68</v>
      </c>
      <c r="F230" s="14" t="s">
        <v>22</v>
      </c>
      <c r="G230" s="21">
        <v>0.43200000000000005</v>
      </c>
      <c r="H230" s="25"/>
      <c r="I230" s="26"/>
      <c r="J230" s="10">
        <f>($J$4*(IF(H230=1,5,IF(H230=2,3,IF(H230=3,1.8,IF(H230=5,1.08,IF(H230=9,0.75,IF(H230=17,0.53,IF(H230=33,0.37,IF(H230&gt;=65,0.26,0))))))))))+(I230*1*$J$4)</f>
        <v>0</v>
      </c>
      <c r="K230" s="40">
        <v>5</v>
      </c>
      <c r="L230" s="41">
        <v>0</v>
      </c>
      <c r="M230" s="21">
        <f>($M$4*(IF(K230=1,5,IF(K230=2,3,IF(K230=3,1.8,IF(K230=5,1.08,IF(K230=9,0.75,IF(K230=17,0.53,IF(K230=33,0.37,IF(K230&gt;=65,0.26,0))))))))))+(L230*1*$M$4)</f>
        <v>2.16</v>
      </c>
      <c r="N230" s="25"/>
      <c r="O230" s="26"/>
      <c r="P230" s="10">
        <f>($P$4*(IF(N230=1,5,IF(N230=2,3,IF(N230=3,1.8,IF(N230=5,1.08,IF(N230=9,0.75,IF(N230=17,0.53,IF(N230=33,0.37,IF(N230&gt;=65,0.26,0))))))))))+(O230*1*$P$4)</f>
        <v>0</v>
      </c>
      <c r="Q230" s="40"/>
      <c r="R230" s="41"/>
      <c r="S230" s="21">
        <f>($S$4*(IF(Q230=1,5,IF(Q230=2,3,IF(Q230=3,1.8,IF(Q230=5,1.08,IF(Q230=9,0.75,IF(Q230=17,0.53,IF(Q230=33,0.37,IF(Q230&gt;=65,0.26,0))))))))))+(R230*1*$S$4)</f>
        <v>0</v>
      </c>
      <c r="T230" s="25"/>
      <c r="U230" s="26"/>
      <c r="V230" s="10">
        <f>($V$4*(IF(T230=1,5,IF(T230=2,3,IF(T230=3,1.8,IF(T230=5,1.08,IF(T230=9,0.75,IF(T230=17,0.53,IF(T230=33,0.37,IF(T230&gt;=65,0.26,0))))))))))+(U230*1*$V$4)</f>
        <v>0</v>
      </c>
      <c r="W230" s="40"/>
      <c r="X230" s="41"/>
      <c r="Y230" s="21">
        <f>($Y$4*(IF(W230=1,5,IF(W230=2,3,IF(W230=3,1.8,IF(W230=5,1.08,IF(W230=9,0.75,IF(W230=17,0.53,IF(W230=33,0.37,IF(W230&gt;=65,0.26,0))))))))))+(X230*1*$Y$4)</f>
        <v>0</v>
      </c>
      <c r="Z230" s="25"/>
      <c r="AA230" s="26"/>
      <c r="AB230" s="10">
        <f>($AB$4*(IF(Z230=1,5,IF(Z230=2,3,IF(Z230=3,1.8,IF(Z230=5,1.08,IF(Z230=9,0.75,IF(Z230=17,0.53,IF(Z230=33,0.37,IF(Z230&gt;=65,0.26,0))))))))))+(AA230*1*$AB$4)</f>
        <v>0</v>
      </c>
      <c r="AC230" s="40">
        <v>9</v>
      </c>
      <c r="AD230" s="41">
        <v>0</v>
      </c>
      <c r="AE230" s="21">
        <f>($AE$4*(IF(AC230=1,5,IF(AC230=2,3,IF(AC230=3,1.8,IF(AC230=5,1.08,IF(AC230=9,0.75,IF(AC230=17,0.53,IF(AC230=33,0.37,IF(AC230&gt;=65,0.26,0))))))))))+(AD230*1*$AE$4)</f>
        <v>3</v>
      </c>
      <c r="AF230" s="25"/>
      <c r="AG230" s="26"/>
      <c r="AH230" s="10">
        <f>($AH$4*(IF(AF230=1,5,IF(AF230=2,3,IF(AF230=3,1.8,IF(AF230=5,1.08,IF(AF230=9,0.75,IF(AF230=17,0.53,IF(AF230=33,0.37,IF(AF230&gt;=65,0.26,0))))))))))+(AG230*1*$AH$4)</f>
        <v>0</v>
      </c>
      <c r="AI230" s="40"/>
      <c r="AJ230" s="41"/>
      <c r="AK230" s="21">
        <f>($AK$4*(IF(AI230=1,5,IF(AI230=2,3,IF(AI230=3,1.8,IF(AI230=5,1.08,IF(AI230=9,0.75,IF(AI230=17,0.53,IF(AI230=33,0.37,IF(AI230&gt;=65,0.26,0))))))))))+(AJ230*1*$AK$4)</f>
        <v>0</v>
      </c>
      <c r="AL230" s="25"/>
      <c r="AM230" s="26"/>
      <c r="AN230" s="10">
        <f>($AN$4*(IF(AL230=1,5,IF(AL230=2,3,IF(AL230=3,1.8,IF(AL230=5,1.08,IF(AL230=9,0.75,IF(AL230=17,0.53,IF(AL230=33,0.37,IF(AL230&gt;=65,0.26,0))))))))))+(AM230*1*$AN$4)</f>
        <v>0</v>
      </c>
      <c r="AO230" s="24">
        <f>J230+G230+M230+P230+Y230+S230+AB230+V230+AE230+AH230+AK230+AN230</f>
        <v>5.5920000000000005</v>
      </c>
      <c r="AP230" s="57">
        <f>J230+M230+S230+AB230+AK230+AN230</f>
        <v>2.16</v>
      </c>
      <c r="AQ230" s="58" t="str">
        <f>IF(AP230&gt;=60,"TAK","NIE")</f>
        <v>NIE</v>
      </c>
    </row>
    <row r="231" spans="1:43" x14ac:dyDescent="0.15">
      <c r="A231" s="12">
        <v>226</v>
      </c>
      <c r="B231" s="13" t="s">
        <v>279</v>
      </c>
      <c r="C231" s="12" t="s">
        <v>121</v>
      </c>
      <c r="D231" s="14">
        <v>2001</v>
      </c>
      <c r="E231" s="14">
        <v>-51</v>
      </c>
      <c r="F231" s="14" t="s">
        <v>21</v>
      </c>
      <c r="G231" s="21">
        <v>5.59</v>
      </c>
      <c r="H231" s="25"/>
      <c r="I231" s="26"/>
      <c r="J231" s="10">
        <f>($J$4*(IF(H231=1,5,IF(H231=2,3,IF(H231=3,1.8,IF(H231=5,1.08,IF(H231=9,0.75,IF(H231=17,0.53,IF(H231=33,0.37,IF(H231&gt;=65,0.26,0))))))))))+(I231*1*$J$4)</f>
        <v>0</v>
      </c>
      <c r="K231" s="40"/>
      <c r="L231" s="41"/>
      <c r="M231" s="21">
        <f>($M$4*(IF(K231=1,5,IF(K231=2,3,IF(K231=3,1.8,IF(K231=5,1.08,IF(K231=9,0.75,IF(K231=17,0.53,IF(K231=33,0.37,IF(K231&gt;=65,0.26,0))))))))))+(L231*1*$M$4)</f>
        <v>0</v>
      </c>
      <c r="N231" s="25"/>
      <c r="O231" s="26"/>
      <c r="P231" s="10">
        <f>($P$4*(IF(N231=1,5,IF(N231=2,3,IF(N231=3,1.8,IF(N231=5,1.08,IF(N231=9,0.75,IF(N231=17,0.53,IF(N231=33,0.37,IF(N231&gt;=65,0.26,0))))))))))+(O231*1*$P$4)</f>
        <v>0</v>
      </c>
      <c r="Q231" s="40"/>
      <c r="R231" s="41"/>
      <c r="S231" s="21">
        <f>($S$4*(IF(Q231=1,5,IF(Q231=2,3,IF(Q231=3,1.8,IF(Q231=5,1.08,IF(Q231=9,0.75,IF(Q231=17,0.53,IF(Q231=33,0.37,IF(Q231&gt;=65,0.26,0))))))))))+(R231*1*$S$4)</f>
        <v>0</v>
      </c>
      <c r="T231" s="25"/>
      <c r="U231" s="26"/>
      <c r="V231" s="10">
        <f>($V$4*(IF(T231=1,5,IF(T231=2,3,IF(T231=3,1.8,IF(T231=5,1.08,IF(T231=9,0.75,IF(T231=17,0.53,IF(T231=33,0.37,IF(T231&gt;=65,0.26,0))))))))))+(U231*1*$V$4)</f>
        <v>0</v>
      </c>
      <c r="W231" s="40"/>
      <c r="X231" s="41"/>
      <c r="Y231" s="21">
        <f>($Y$4*(IF(W231=1,5,IF(W231=2,3,IF(W231=3,1.8,IF(W231=5,1.08,IF(W231=9,0.75,IF(W231=17,0.53,IF(W231=33,0.37,IF(W231&gt;=65,0.26,0))))))))))+(X231*1*$Y$4)</f>
        <v>0</v>
      </c>
      <c r="Z231" s="25"/>
      <c r="AA231" s="26"/>
      <c r="AB231" s="10">
        <f>($AB$4*(IF(Z231=1,5,IF(Z231=2,3,IF(Z231=3,1.8,IF(Z231=5,1.08,IF(Z231=9,0.75,IF(Z231=17,0.53,IF(Z231=33,0.37,IF(Z231&gt;=65,0.26,0))))))))))+(AA231*1*$AB$4)</f>
        <v>0</v>
      </c>
      <c r="AC231" s="40"/>
      <c r="AD231" s="41"/>
      <c r="AE231" s="21">
        <f>($AE$4*(IF(AC231=1,5,IF(AC231=2,3,IF(AC231=3,1.8,IF(AC231=5,1.08,IF(AC231=9,0.75,IF(AC231=17,0.53,IF(AC231=33,0.37,IF(AC231&gt;=65,0.26,0))))))))))+(AD231*1*$AE$4)</f>
        <v>0</v>
      </c>
      <c r="AF231" s="25"/>
      <c r="AG231" s="26"/>
      <c r="AH231" s="10">
        <f>($AH$4*(IF(AF231=1,5,IF(AF231=2,3,IF(AF231=3,1.8,IF(AF231=5,1.08,IF(AF231=9,0.75,IF(AF231=17,0.53,IF(AF231=33,0.37,IF(AF231&gt;=65,0.26,0))))))))))+(AG231*1*$AH$4)</f>
        <v>0</v>
      </c>
      <c r="AI231" s="40"/>
      <c r="AJ231" s="41"/>
      <c r="AK231" s="21">
        <f>($AK$4*(IF(AI231=1,5,IF(AI231=2,3,IF(AI231=3,1.8,IF(AI231=5,1.08,IF(AI231=9,0.75,IF(AI231=17,0.53,IF(AI231=33,0.37,IF(AI231&gt;=65,0.26,0))))))))))+(AJ231*1*$AK$4)</f>
        <v>0</v>
      </c>
      <c r="AL231" s="25"/>
      <c r="AM231" s="26"/>
      <c r="AN231" s="10">
        <f>($AN$4*(IF(AL231=1,5,IF(AL231=2,3,IF(AL231=3,1.8,IF(AL231=5,1.08,IF(AL231=9,0.75,IF(AL231=17,0.53,IF(AL231=33,0.37,IF(AL231&gt;=65,0.26,0))))))))))+(AM231*1*$AN$4)</f>
        <v>0</v>
      </c>
      <c r="AO231" s="24">
        <f>J231+G231+M231+P231+Y231+S231+AB231+V231+AE231+AH231+AK231+AN231</f>
        <v>5.59</v>
      </c>
      <c r="AP231" s="57">
        <f>J231+M231+S231+AB231+AK231+AN231</f>
        <v>0</v>
      </c>
      <c r="AQ231" s="58" t="str">
        <f>IF(AP231&gt;=60,"TAK","NIE")</f>
        <v>NIE</v>
      </c>
    </row>
    <row r="232" spans="1:43" x14ac:dyDescent="0.15">
      <c r="A232" s="12">
        <v>227</v>
      </c>
      <c r="B232" s="13" t="s">
        <v>32</v>
      </c>
      <c r="C232" s="13" t="s">
        <v>0</v>
      </c>
      <c r="D232" s="34">
        <v>2002</v>
      </c>
      <c r="E232" s="14">
        <v>-63</v>
      </c>
      <c r="F232" s="15" t="s">
        <v>22</v>
      </c>
      <c r="G232" s="21">
        <v>1.2640000000000002</v>
      </c>
      <c r="H232" s="25">
        <v>5</v>
      </c>
      <c r="I232" s="26">
        <v>0</v>
      </c>
      <c r="J232" s="10">
        <f>($J$4*(IF(H232=1,5,IF(H232=2,3,IF(H232=3,1.8,IF(H232=5,1.08,IF(H232=9,0.75,IF(H232=17,0.53,IF(H232=33,0.37,IF(H232&gt;=65,0.26,0))))))))))+(I232*1*$J$4)</f>
        <v>2.16</v>
      </c>
      <c r="K232" s="40">
        <v>5</v>
      </c>
      <c r="L232" s="41">
        <v>0</v>
      </c>
      <c r="M232" s="21">
        <f>($M$4*(IF(K232=1,5,IF(K232=2,3,IF(K232=3,1.8,IF(K232=5,1.08,IF(K232=9,0.75,IF(K232=17,0.53,IF(K232=33,0.37,IF(K232&gt;=65,0.26,0))))))))))+(L232*1*$M$4)</f>
        <v>2.16</v>
      </c>
      <c r="N232" s="25"/>
      <c r="O232" s="26"/>
      <c r="P232" s="10">
        <f>($P$4*(IF(N232=1,5,IF(N232=2,3,IF(N232=3,1.8,IF(N232=5,1.08,IF(N232=9,0.75,IF(N232=17,0.53,IF(N232=33,0.37,IF(N232&gt;=65,0.26,0))))))))))+(O232*1*$P$4)</f>
        <v>0</v>
      </c>
      <c r="Q232" s="40"/>
      <c r="R232" s="41"/>
      <c r="S232" s="21">
        <f>($S$4*(IF(Q232=1,5,IF(Q232=2,3,IF(Q232=3,1.8,IF(Q232=5,1.08,IF(Q232=9,0.75,IF(Q232=17,0.53,IF(Q232=33,0.37,IF(Q232&gt;=65,0.26,0))))))))))+(R232*1*$S$4)</f>
        <v>0</v>
      </c>
      <c r="T232" s="25"/>
      <c r="U232" s="26"/>
      <c r="V232" s="10">
        <f>($V$4*(IF(T232=1,5,IF(T232=2,3,IF(T232=3,1.8,IF(T232=5,1.08,IF(T232=9,0.75,IF(T232=17,0.53,IF(T232=33,0.37,IF(T232&gt;=65,0.26,0))))))))))+(U232*1*$V$4)</f>
        <v>0</v>
      </c>
      <c r="W232" s="40"/>
      <c r="X232" s="41"/>
      <c r="Y232" s="21">
        <f>($Y$4*(IF(W232=1,5,IF(W232=2,3,IF(W232=3,1.8,IF(W232=5,1.08,IF(W232=9,0.75,IF(W232=17,0.53,IF(W232=33,0.37,IF(W232&gt;=65,0.26,0))))))))))+(X232*1*$Y$4)</f>
        <v>0</v>
      </c>
      <c r="Z232" s="25"/>
      <c r="AA232" s="26"/>
      <c r="AB232" s="10">
        <f>($AB$4*(IF(Z232=1,5,IF(Z232=2,3,IF(Z232=3,1.8,IF(Z232=5,1.08,IF(Z232=9,0.75,IF(Z232=17,0.53,IF(Z232=33,0.37,IF(Z232&gt;=65,0.26,0))))))))))+(AA232*1*$AB$4)</f>
        <v>0</v>
      </c>
      <c r="AC232" s="40"/>
      <c r="AD232" s="41"/>
      <c r="AE232" s="21">
        <f>($AE$4*(IF(AC232=1,5,IF(AC232=2,3,IF(AC232=3,1.8,IF(AC232=5,1.08,IF(AC232=9,0.75,IF(AC232=17,0.53,IF(AC232=33,0.37,IF(AC232&gt;=65,0.26,0))))))))))+(AD232*1*$AE$4)</f>
        <v>0</v>
      </c>
      <c r="AF232" s="25"/>
      <c r="AG232" s="26"/>
      <c r="AH232" s="10">
        <f>($AH$4*(IF(AF232=1,5,IF(AF232=2,3,IF(AF232=3,1.8,IF(AF232=5,1.08,IF(AF232=9,0.75,IF(AF232=17,0.53,IF(AF232=33,0.37,IF(AF232&gt;=65,0.26,0))))))))))+(AG232*1*$AH$4)</f>
        <v>0</v>
      </c>
      <c r="AI232" s="40"/>
      <c r="AJ232" s="41"/>
      <c r="AK232" s="21">
        <f>($AK$4*(IF(AI232=1,5,IF(AI232=2,3,IF(AI232=3,1.8,IF(AI232=5,1.08,IF(AI232=9,0.75,IF(AI232=17,0.53,IF(AI232=33,0.37,IF(AI232&gt;=65,0.26,0))))))))))+(AJ232*1*$AK$4)</f>
        <v>0</v>
      </c>
      <c r="AL232" s="25"/>
      <c r="AM232" s="26"/>
      <c r="AN232" s="10">
        <f>($AN$4*(IF(AL232=1,5,IF(AL232=2,3,IF(AL232=3,1.8,IF(AL232=5,1.08,IF(AL232=9,0.75,IF(AL232=17,0.53,IF(AL232=33,0.37,IF(AL232&gt;=65,0.26,0))))))))))+(AM232*1*$AN$4)</f>
        <v>0</v>
      </c>
      <c r="AO232" s="24">
        <f>J232+G232+M232+P232+Y232+S232+AB232+V232+AE232+AH232+AK232+AN232</f>
        <v>5.5840000000000005</v>
      </c>
      <c r="AP232" s="57">
        <f>J232+M232+S232+AB232+AK232+AN232</f>
        <v>4.32</v>
      </c>
      <c r="AQ232" s="58" t="str">
        <f>IF(AP232&gt;=60,"TAK","NIE")</f>
        <v>NIE</v>
      </c>
    </row>
    <row r="233" spans="1:43" x14ac:dyDescent="0.15">
      <c r="A233" s="12">
        <v>228</v>
      </c>
      <c r="B233" s="13" t="s">
        <v>323</v>
      </c>
      <c r="C233" s="13" t="s">
        <v>65</v>
      </c>
      <c r="D233" s="34">
        <v>2003</v>
      </c>
      <c r="E233" s="14">
        <v>-55</v>
      </c>
      <c r="F233" s="14" t="s">
        <v>21</v>
      </c>
      <c r="G233" s="21">
        <v>0</v>
      </c>
      <c r="H233" s="25">
        <v>9</v>
      </c>
      <c r="I233" s="26">
        <v>0</v>
      </c>
      <c r="J233" s="10">
        <f>($J$4*(IF(H233=1,5,IF(H233=2,3,IF(H233=3,1.8,IF(H233=5,1.08,IF(H233=9,0.75,IF(H233=17,0.53,IF(H233=33,0.37,IF(H233&gt;=65,0.26,0))))))))))+(I233*1*$J$4)</f>
        <v>1.5</v>
      </c>
      <c r="K233" s="40"/>
      <c r="L233" s="41"/>
      <c r="M233" s="21">
        <f>($M$4*(IF(K233=1,5,IF(K233=2,3,IF(K233=3,1.8,IF(K233=5,1.08,IF(K233=9,0.75,IF(K233=17,0.53,IF(K233=33,0.37,IF(K233&gt;=65,0.26,0))))))))))+(L233*1*$M$4)</f>
        <v>0</v>
      </c>
      <c r="N233" s="25"/>
      <c r="O233" s="26"/>
      <c r="P233" s="10">
        <f>($P$4*(IF(N233=1,5,IF(N233=2,3,IF(N233=3,1.8,IF(N233=5,1.08,IF(N233=9,0.75,IF(N233=17,0.53,IF(N233=33,0.37,IF(N233&gt;=65,0.26,0))))))))))+(O233*1*$P$4)</f>
        <v>0</v>
      </c>
      <c r="Q233" s="40">
        <v>5</v>
      </c>
      <c r="R233" s="41">
        <v>0</v>
      </c>
      <c r="S233" s="21">
        <f>($S$4*(IF(Q233=1,5,IF(Q233=2,3,IF(Q233=3,1.8,IF(Q233=5,1.08,IF(Q233=9,0.75,IF(Q233=17,0.53,IF(Q233=33,0.37,IF(Q233&gt;=65,0.26,0))))))))))+(R233*1*$S$4)</f>
        <v>1.08</v>
      </c>
      <c r="T233" s="25"/>
      <c r="U233" s="26"/>
      <c r="V233" s="10">
        <f>($V$4*(IF(T233=1,5,IF(T233=2,3,IF(T233=3,1.8,IF(T233=5,1.08,IF(T233=9,0.75,IF(T233=17,0.53,IF(T233=33,0.37,IF(T233&gt;=65,0.26,0))))))))))+(U233*1*$V$4)</f>
        <v>0</v>
      </c>
      <c r="W233" s="40"/>
      <c r="X233" s="41"/>
      <c r="Y233" s="21">
        <f>($Y$4*(IF(W233=1,5,IF(W233=2,3,IF(W233=3,1.8,IF(W233=5,1.08,IF(W233=9,0.75,IF(W233=17,0.53,IF(W233=33,0.37,IF(W233&gt;=65,0.26,0))))))))))+(X233*1*$Y$4)</f>
        <v>0</v>
      </c>
      <c r="Z233" s="25"/>
      <c r="AA233" s="26"/>
      <c r="AB233" s="10">
        <f>($AB$4*(IF(Z233=1,5,IF(Z233=2,3,IF(Z233=3,1.8,IF(Z233=5,1.08,IF(Z233=9,0.75,IF(Z233=17,0.53,IF(Z233=33,0.37,IF(Z233&gt;=65,0.26,0))))))))))+(AA233*1*$AB$4)</f>
        <v>0</v>
      </c>
      <c r="AC233" s="40">
        <v>9</v>
      </c>
      <c r="AD233" s="41">
        <v>0</v>
      </c>
      <c r="AE233" s="21">
        <f>($AE$4*(IF(AC233=1,5,IF(AC233=2,3,IF(AC233=3,1.8,IF(AC233=5,1.08,IF(AC233=9,0.75,IF(AC233=17,0.53,IF(AC233=33,0.37,IF(AC233&gt;=65,0.26,0))))))))))+(AD233*1*$AE$4)</f>
        <v>3</v>
      </c>
      <c r="AF233" s="25"/>
      <c r="AG233" s="26"/>
      <c r="AH233" s="10">
        <f>($AH$4*(IF(AF233=1,5,IF(AF233=2,3,IF(AF233=3,1.8,IF(AF233=5,1.08,IF(AF233=9,0.75,IF(AF233=17,0.53,IF(AF233=33,0.37,IF(AF233&gt;=65,0.26,0))))))))))+(AG233*1*$AH$4)</f>
        <v>0</v>
      </c>
      <c r="AI233" s="40"/>
      <c r="AJ233" s="41"/>
      <c r="AK233" s="21">
        <f>($AK$4*(IF(AI233=1,5,IF(AI233=2,3,IF(AI233=3,1.8,IF(AI233=5,1.08,IF(AI233=9,0.75,IF(AI233=17,0.53,IF(AI233=33,0.37,IF(AI233&gt;=65,0.26,0))))))))))+(AJ233*1*$AK$4)</f>
        <v>0</v>
      </c>
      <c r="AL233" s="25"/>
      <c r="AM233" s="26"/>
      <c r="AN233" s="10">
        <f>($AN$4*(IF(AL233=1,5,IF(AL233=2,3,IF(AL233=3,1.8,IF(AL233=5,1.08,IF(AL233=9,0.75,IF(AL233=17,0.53,IF(AL233=33,0.37,IF(AL233&gt;=65,0.26,0))))))))))+(AM233*1*$AN$4)</f>
        <v>0</v>
      </c>
      <c r="AO233" s="24">
        <f>J233+G233+M233+P233+Y233+S233+AB233+V233+AE233+AH233+AK233+AN233</f>
        <v>5.58</v>
      </c>
      <c r="AP233" s="57">
        <f>J233+M233+S233+AB233+AK233+AN233</f>
        <v>2.58</v>
      </c>
      <c r="AQ233" s="58" t="str">
        <f>IF(AP233&gt;=60,"TAK","NIE")</f>
        <v>NIE</v>
      </c>
    </row>
    <row r="234" spans="1:43" x14ac:dyDescent="0.15">
      <c r="A234" s="12">
        <v>229</v>
      </c>
      <c r="B234" s="13" t="s">
        <v>443</v>
      </c>
      <c r="C234" s="13" t="s">
        <v>1</v>
      </c>
      <c r="D234" s="34">
        <v>2001</v>
      </c>
      <c r="E234" s="14">
        <v>-59</v>
      </c>
      <c r="F234" s="14" t="s">
        <v>21</v>
      </c>
      <c r="G234" s="21">
        <v>0.33</v>
      </c>
      <c r="H234" s="25"/>
      <c r="I234" s="26"/>
      <c r="J234" s="10">
        <f>($J$4*(IF(H234=1,5,IF(H234=2,3,IF(H234=3,1.8,IF(H234=5,1.08,IF(H234=9,0.75,IF(H234=17,0.53,IF(H234=33,0.37,IF(H234&gt;=65,0.26,0))))))))))+(I234*1*$J$4)</f>
        <v>0</v>
      </c>
      <c r="K234" s="40">
        <v>5</v>
      </c>
      <c r="L234" s="41">
        <v>1</v>
      </c>
      <c r="M234" s="21">
        <f>($M$4*(IF(K234=1,5,IF(K234=2,3,IF(K234=3,1.8,IF(K234=5,1.08,IF(K234=9,0.75,IF(K234=17,0.53,IF(K234=33,0.37,IF(K234&gt;=65,0.26,0))))))))))+(L234*1*$M$4)</f>
        <v>4.16</v>
      </c>
      <c r="N234" s="25"/>
      <c r="O234" s="26"/>
      <c r="P234" s="10">
        <f>($P$4*(IF(N234=1,5,IF(N234=2,3,IF(N234=3,1.8,IF(N234=5,1.08,IF(N234=9,0.75,IF(N234=17,0.53,IF(N234=33,0.37,IF(N234&gt;=65,0.26,0))))))))))+(O234*1*$P$4)</f>
        <v>0</v>
      </c>
      <c r="Q234" s="40">
        <v>5</v>
      </c>
      <c r="R234" s="41">
        <v>0</v>
      </c>
      <c r="S234" s="21">
        <f>($S$4*(IF(Q234=1,5,IF(Q234=2,3,IF(Q234=3,1.8,IF(Q234=5,1.08,IF(Q234=9,0.75,IF(Q234=17,0.53,IF(Q234=33,0.37,IF(Q234&gt;=65,0.26,0))))))))))+(R234*1*$S$4)</f>
        <v>1.08</v>
      </c>
      <c r="T234" s="25"/>
      <c r="U234" s="26"/>
      <c r="V234" s="10">
        <f>($V$4*(IF(T234=1,5,IF(T234=2,3,IF(T234=3,1.8,IF(T234=5,1.08,IF(T234=9,0.75,IF(T234=17,0.53,IF(T234=33,0.37,IF(T234&gt;=65,0.26,0))))))))))+(U234*1*$V$4)</f>
        <v>0</v>
      </c>
      <c r="W234" s="40"/>
      <c r="X234" s="41"/>
      <c r="Y234" s="21">
        <f>($Y$4*(IF(W234=1,5,IF(W234=2,3,IF(W234=3,1.8,IF(W234=5,1.08,IF(W234=9,0.75,IF(W234=17,0.53,IF(W234=33,0.37,IF(W234&gt;=65,0.26,0))))))))))+(X234*1*$Y$4)</f>
        <v>0</v>
      </c>
      <c r="Z234" s="25"/>
      <c r="AA234" s="26"/>
      <c r="AB234" s="10">
        <f>($AB$4*(IF(Z234=1,5,IF(Z234=2,3,IF(Z234=3,1.8,IF(Z234=5,1.08,IF(Z234=9,0.75,IF(Z234=17,0.53,IF(Z234=33,0.37,IF(Z234&gt;=65,0.26,0))))))))))+(AA234*1*$AB$4)</f>
        <v>0</v>
      </c>
      <c r="AC234" s="40"/>
      <c r="AD234" s="41"/>
      <c r="AE234" s="21">
        <f>($AE$4*(IF(AC234=1,5,IF(AC234=2,3,IF(AC234=3,1.8,IF(AC234=5,1.08,IF(AC234=9,0.75,IF(AC234=17,0.53,IF(AC234=33,0.37,IF(AC234&gt;=65,0.26,0))))))))))+(AD234*1*$AE$4)</f>
        <v>0</v>
      </c>
      <c r="AF234" s="25"/>
      <c r="AG234" s="26"/>
      <c r="AH234" s="10">
        <f>($AH$4*(IF(AF234=1,5,IF(AF234=2,3,IF(AF234=3,1.8,IF(AF234=5,1.08,IF(AF234=9,0.75,IF(AF234=17,0.53,IF(AF234=33,0.37,IF(AF234&gt;=65,0.26,0))))))))))+(AG234*1*$AH$4)</f>
        <v>0</v>
      </c>
      <c r="AI234" s="40"/>
      <c r="AJ234" s="41"/>
      <c r="AK234" s="21">
        <f>($AK$4*(IF(AI234=1,5,IF(AI234=2,3,IF(AI234=3,1.8,IF(AI234=5,1.08,IF(AI234=9,0.75,IF(AI234=17,0.53,IF(AI234=33,0.37,IF(AI234&gt;=65,0.26,0))))))))))+(AJ234*1*$AK$4)</f>
        <v>0</v>
      </c>
      <c r="AL234" s="25"/>
      <c r="AM234" s="26"/>
      <c r="AN234" s="10">
        <f>($AN$4*(IF(AL234=1,5,IF(AL234=2,3,IF(AL234=3,1.8,IF(AL234=5,1.08,IF(AL234=9,0.75,IF(AL234=17,0.53,IF(AL234=33,0.37,IF(AL234&gt;=65,0.26,0))))))))))+(AM234*1*$AN$4)</f>
        <v>0</v>
      </c>
      <c r="AO234" s="24">
        <f>J234+G234+M234+P234+Y234+S234+AB234+V234+AE234+AH234+AK234+AN234</f>
        <v>5.57</v>
      </c>
      <c r="AP234" s="57">
        <f>J234+M234+S234+AB234+AK234+AN234</f>
        <v>5.24</v>
      </c>
      <c r="AQ234" s="58" t="str">
        <f>IF(AP234&gt;=60,"TAK","NIE")</f>
        <v>NIE</v>
      </c>
    </row>
    <row r="235" spans="1:43" x14ac:dyDescent="0.15">
      <c r="A235" s="12">
        <v>230</v>
      </c>
      <c r="B235" s="13" t="s">
        <v>276</v>
      </c>
      <c r="C235" s="13" t="s">
        <v>71</v>
      </c>
      <c r="D235" s="34"/>
      <c r="E235" s="14">
        <v>-45</v>
      </c>
      <c r="F235" s="14" t="s">
        <v>21</v>
      </c>
      <c r="G235" s="21">
        <v>5.5600000000000005</v>
      </c>
      <c r="H235" s="25"/>
      <c r="I235" s="26"/>
      <c r="J235" s="10">
        <f>($J$4*(IF(H235=1,5,IF(H235=2,3,IF(H235=3,1.8,IF(H235=5,1.08,IF(H235=9,0.75,IF(H235=17,0.53,IF(H235=33,0.37,IF(H235&gt;=65,0.26,0))))))))))+(I235*1*$J$4)</f>
        <v>0</v>
      </c>
      <c r="K235" s="40"/>
      <c r="L235" s="41"/>
      <c r="M235" s="21">
        <f>($M$4*(IF(K235=1,5,IF(K235=2,3,IF(K235=3,1.8,IF(K235=5,1.08,IF(K235=9,0.75,IF(K235=17,0.53,IF(K235=33,0.37,IF(K235&gt;=65,0.26,0))))))))))+(L235*1*$M$4)</f>
        <v>0</v>
      </c>
      <c r="N235" s="25"/>
      <c r="O235" s="26"/>
      <c r="P235" s="10">
        <f>($P$4*(IF(N235=1,5,IF(N235=2,3,IF(N235=3,1.8,IF(N235=5,1.08,IF(N235=9,0.75,IF(N235=17,0.53,IF(N235=33,0.37,IF(N235&gt;=65,0.26,0))))))))))+(O235*1*$P$4)</f>
        <v>0</v>
      </c>
      <c r="Q235" s="40"/>
      <c r="R235" s="41"/>
      <c r="S235" s="21">
        <f>($S$4*(IF(Q235=1,5,IF(Q235=2,3,IF(Q235=3,1.8,IF(Q235=5,1.08,IF(Q235=9,0.75,IF(Q235=17,0.53,IF(Q235=33,0.37,IF(Q235&gt;=65,0.26,0))))))))))+(R235*1*$S$4)</f>
        <v>0</v>
      </c>
      <c r="T235" s="25"/>
      <c r="U235" s="26"/>
      <c r="V235" s="10">
        <f>($V$4*(IF(T235=1,5,IF(T235=2,3,IF(T235=3,1.8,IF(T235=5,1.08,IF(T235=9,0.75,IF(T235=17,0.53,IF(T235=33,0.37,IF(T235&gt;=65,0.26,0))))))))))+(U235*1*$V$4)</f>
        <v>0</v>
      </c>
      <c r="W235" s="40"/>
      <c r="X235" s="41"/>
      <c r="Y235" s="21">
        <f>($Y$4*(IF(W235=1,5,IF(W235=2,3,IF(W235=3,1.8,IF(W235=5,1.08,IF(W235=9,0.75,IF(W235=17,0.53,IF(W235=33,0.37,IF(W235&gt;=65,0.26,0))))))))))+(X235*1*$Y$4)</f>
        <v>0</v>
      </c>
      <c r="Z235" s="25"/>
      <c r="AA235" s="26"/>
      <c r="AB235" s="10">
        <f>($AB$4*(IF(Z235=1,5,IF(Z235=2,3,IF(Z235=3,1.8,IF(Z235=5,1.08,IF(Z235=9,0.75,IF(Z235=17,0.53,IF(Z235=33,0.37,IF(Z235&gt;=65,0.26,0))))))))))+(AA235*1*$AB$4)</f>
        <v>0</v>
      </c>
      <c r="AC235" s="40"/>
      <c r="AD235" s="41"/>
      <c r="AE235" s="21">
        <f>($AE$4*(IF(AC235=1,5,IF(AC235=2,3,IF(AC235=3,1.8,IF(AC235=5,1.08,IF(AC235=9,0.75,IF(AC235=17,0.53,IF(AC235=33,0.37,IF(AC235&gt;=65,0.26,0))))))))))+(AD235*1*$AE$4)</f>
        <v>0</v>
      </c>
      <c r="AF235" s="25"/>
      <c r="AG235" s="26"/>
      <c r="AH235" s="10">
        <f>($AH$4*(IF(AF235=1,5,IF(AF235=2,3,IF(AF235=3,1.8,IF(AF235=5,1.08,IF(AF235=9,0.75,IF(AF235=17,0.53,IF(AF235=33,0.37,IF(AF235&gt;=65,0.26,0))))))))))+(AG235*1*$AH$4)</f>
        <v>0</v>
      </c>
      <c r="AI235" s="40"/>
      <c r="AJ235" s="41"/>
      <c r="AK235" s="21">
        <f>($AK$4*(IF(AI235=1,5,IF(AI235=2,3,IF(AI235=3,1.8,IF(AI235=5,1.08,IF(AI235=9,0.75,IF(AI235=17,0.53,IF(AI235=33,0.37,IF(AI235&gt;=65,0.26,0))))))))))+(AJ235*1*$AK$4)</f>
        <v>0</v>
      </c>
      <c r="AL235" s="25"/>
      <c r="AM235" s="26"/>
      <c r="AN235" s="10">
        <f>($AN$4*(IF(AL235=1,5,IF(AL235=2,3,IF(AL235=3,1.8,IF(AL235=5,1.08,IF(AL235=9,0.75,IF(AL235=17,0.53,IF(AL235=33,0.37,IF(AL235&gt;=65,0.26,0))))))))))+(AM235*1*$AN$4)</f>
        <v>0</v>
      </c>
      <c r="AO235" s="24">
        <f>J235+G235+M235+P235+Y235+S235+AB235+V235+AE235+AH235+AK235+AN235</f>
        <v>5.5600000000000005</v>
      </c>
      <c r="AP235" s="57">
        <f>J235+M235+S235+AB235+AK235+AN235</f>
        <v>0</v>
      </c>
      <c r="AQ235" s="58" t="str">
        <f>IF(AP235&gt;=60,"TAK","NIE")</f>
        <v>NIE</v>
      </c>
    </row>
    <row r="236" spans="1:43" x14ac:dyDescent="0.15">
      <c r="A236" s="12">
        <v>231</v>
      </c>
      <c r="B236" s="13" t="s">
        <v>587</v>
      </c>
      <c r="C236" s="13" t="s">
        <v>134</v>
      </c>
      <c r="D236" s="34">
        <v>2003</v>
      </c>
      <c r="E236" s="14">
        <v>-55</v>
      </c>
      <c r="F236" s="15" t="s">
        <v>22</v>
      </c>
      <c r="G236" s="21">
        <v>0</v>
      </c>
      <c r="H236" s="25"/>
      <c r="I236" s="26"/>
      <c r="J236" s="10">
        <f>($J$4*(IF(H236=1,5,IF(H236=2,3,IF(H236=3,1.8,IF(H236=5,1.08,IF(H236=9,0.75,IF(H236=17,0.53,IF(H236=33,0.37,IF(H236&gt;=65,0.26,0))))))))))+(I236*1*$J$4)</f>
        <v>0</v>
      </c>
      <c r="K236" s="40"/>
      <c r="L236" s="41"/>
      <c r="M236" s="21">
        <f>($M$4*(IF(K236=1,5,IF(K236=2,3,IF(K236=3,1.8,IF(K236=5,1.08,IF(K236=9,0.75,IF(K236=17,0.53,IF(K236=33,0.37,IF(K236&gt;=65,0.26,0))))))))))+(L236*1*$M$4)</f>
        <v>0</v>
      </c>
      <c r="N236" s="25"/>
      <c r="O236" s="26"/>
      <c r="P236" s="10">
        <f>($P$4*(IF(N236=1,5,IF(N236=2,3,IF(N236=3,1.8,IF(N236=5,1.08,IF(N236=9,0.75,IF(N236=17,0.53,IF(N236=33,0.37,IF(N236&gt;=65,0.26,0))))))))))+(O236*1*$P$4)</f>
        <v>0</v>
      </c>
      <c r="Q236" s="40"/>
      <c r="R236" s="41"/>
      <c r="S236" s="21">
        <f>($S$4*(IF(Q236=1,5,IF(Q236=2,3,IF(Q236=3,1.8,IF(Q236=5,1.08,IF(Q236=9,0.75,IF(Q236=17,0.53,IF(Q236=33,0.37,IF(Q236&gt;=65,0.26,0))))))))))+(R236*1*$S$4)</f>
        <v>0</v>
      </c>
      <c r="T236" s="25"/>
      <c r="U236" s="26"/>
      <c r="V236" s="10">
        <f>($V$4*(IF(T236=1,5,IF(T236=2,3,IF(T236=3,1.8,IF(T236=5,1.08,IF(T236=9,0.75,IF(T236=17,0.53,IF(T236=33,0.37,IF(T236&gt;=65,0.26,0))))))))))+(U236*1*$V$4)</f>
        <v>0</v>
      </c>
      <c r="W236" s="40"/>
      <c r="X236" s="41"/>
      <c r="Y236" s="21">
        <f>($Y$4*(IF(W236=1,5,IF(W236=2,3,IF(W236=3,1.8,IF(W236=5,1.08,IF(W236=9,0.75,IF(W236=17,0.53,IF(W236=33,0.37,IF(W236&gt;=65,0.26,0))))))))))+(X236*1*$Y$4)</f>
        <v>0</v>
      </c>
      <c r="Z236" s="25"/>
      <c r="AA236" s="26"/>
      <c r="AB236" s="10">
        <f>($AB$4*(IF(Z236=1,5,IF(Z236=2,3,IF(Z236=3,1.8,IF(Z236=5,1.08,IF(Z236=9,0.75,IF(Z236=17,0.53,IF(Z236=33,0.37,IF(Z236&gt;=65,0.26,0))))))))))+(AA236*1*$AB$4)</f>
        <v>0</v>
      </c>
      <c r="AC236" s="40"/>
      <c r="AD236" s="41"/>
      <c r="AE236" s="21">
        <f>($AE$4*(IF(AC236=1,5,IF(AC236=2,3,IF(AC236=3,1.8,IF(AC236=5,1.08,IF(AC236=9,0.75,IF(AC236=17,0.53,IF(AC236=33,0.37,IF(AC236&gt;=65,0.26,0))))))))))+(AD236*1*$AE$4)</f>
        <v>0</v>
      </c>
      <c r="AF236" s="25"/>
      <c r="AG236" s="26"/>
      <c r="AH236" s="10">
        <f>($AH$4*(IF(AF236=1,5,IF(AF236=2,3,IF(AF236=3,1.8,IF(AF236=5,1.08,IF(AF236=9,0.75,IF(AF236=17,0.53,IF(AF236=33,0.37,IF(AF236&gt;=65,0.26,0))))))))))+(AG236*1*$AH$4)</f>
        <v>0</v>
      </c>
      <c r="AI236" s="40">
        <v>3</v>
      </c>
      <c r="AJ236" s="41">
        <v>0</v>
      </c>
      <c r="AK236" s="21">
        <f>($AK$4*(IF(AI236=1,5,IF(AI236=2,3,IF(AI236=3,1.8,IF(AI236=5,1.08,IF(AI236=9,0.75,IF(AI236=17,0.53,IF(AI236=33,0.37,IF(AI236&gt;=65,0.26,0))))))))))+(AJ236*1*$AK$4)</f>
        <v>3.6</v>
      </c>
      <c r="AL236" s="25">
        <v>3</v>
      </c>
      <c r="AM236" s="26">
        <v>0</v>
      </c>
      <c r="AN236" s="10">
        <f>($AN$4*(IF(AL236=1,5,IF(AL236=2,3,IF(AL236=3,1.8,IF(AL236=5,1.08,IF(AL236=9,0.75,IF(AL236=17,0.53,IF(AL236=33,0.37,IF(AL236&gt;=65,0.26,0))))))))))+(AM236*1*$AN$4)</f>
        <v>1.8</v>
      </c>
      <c r="AO236" s="24">
        <f>J236+G236+M236+P236+Y236+S236+AB236+V236+AE236+AH236+AK236+AN236</f>
        <v>5.4</v>
      </c>
      <c r="AP236" s="57">
        <f>J236+M236+S236+AB236+AK236+AN236</f>
        <v>5.4</v>
      </c>
      <c r="AQ236" s="58" t="str">
        <f>IF(AP236&gt;=60,"TAK","NIE")</f>
        <v>NIE</v>
      </c>
    </row>
    <row r="237" spans="1:43" x14ac:dyDescent="0.15">
      <c r="A237" s="12">
        <v>232</v>
      </c>
      <c r="B237" s="13" t="s">
        <v>520</v>
      </c>
      <c r="C237" s="12" t="s">
        <v>521</v>
      </c>
      <c r="D237" s="14"/>
      <c r="E237" s="14">
        <v>-55</v>
      </c>
      <c r="F237" s="14" t="s">
        <v>22</v>
      </c>
      <c r="G237" s="21">
        <v>0</v>
      </c>
      <c r="H237" s="25"/>
      <c r="I237" s="26"/>
      <c r="J237" s="10">
        <f>($J$4*(IF(H237=1,5,IF(H237=2,3,IF(H237=3,1.8,IF(H237=5,1.08,IF(H237=9,0.75,IF(H237=17,0.53,IF(H237=33,0.37,IF(H237&gt;=65,0.26,0))))))))))+(I237*1*$J$4)</f>
        <v>0</v>
      </c>
      <c r="K237" s="40"/>
      <c r="L237" s="41"/>
      <c r="M237" s="21">
        <f>($M$4*(IF(K237=1,5,IF(K237=2,3,IF(K237=3,1.8,IF(K237=5,1.08,IF(K237=9,0.75,IF(K237=17,0.53,IF(K237=33,0.37,IF(K237&gt;=65,0.26,0))))))))))+(L237*1*$M$4)</f>
        <v>0</v>
      </c>
      <c r="N237" s="25"/>
      <c r="O237" s="26"/>
      <c r="P237" s="10">
        <f>($P$4*(IF(N237=1,5,IF(N237=2,3,IF(N237=3,1.8,IF(N237=5,1.08,IF(N237=9,0.75,IF(N237=17,0.53,IF(N237=33,0.37,IF(N237&gt;=65,0.26,0))))))))))+(O237*1*$P$4)</f>
        <v>0</v>
      </c>
      <c r="Q237" s="40"/>
      <c r="R237" s="41"/>
      <c r="S237" s="21">
        <f>($S$4*(IF(Q237=1,5,IF(Q237=2,3,IF(Q237=3,1.8,IF(Q237=5,1.08,IF(Q237=9,0.75,IF(Q237=17,0.53,IF(Q237=33,0.37,IF(Q237&gt;=65,0.26,0))))))))))+(R237*1*$S$4)</f>
        <v>0</v>
      </c>
      <c r="T237" s="25"/>
      <c r="U237" s="26"/>
      <c r="V237" s="10">
        <f>($V$4*(IF(T237=1,5,IF(T237=2,3,IF(T237=3,1.8,IF(T237=5,1.08,IF(T237=9,0.75,IF(T237=17,0.53,IF(T237=33,0.37,IF(T237&gt;=65,0.26,0))))))))))+(U237*1*$V$4)</f>
        <v>0</v>
      </c>
      <c r="W237" s="40"/>
      <c r="X237" s="41"/>
      <c r="Y237" s="21">
        <f>($Y$4*(IF(W237=1,5,IF(W237=2,3,IF(W237=3,1.8,IF(W237=5,1.08,IF(W237=9,0.75,IF(W237=17,0.53,IF(W237=33,0.37,IF(W237&gt;=65,0.26,0))))))))))+(X237*1*$Y$4)</f>
        <v>0</v>
      </c>
      <c r="Z237" s="25">
        <v>5</v>
      </c>
      <c r="AA237" s="26">
        <v>0</v>
      </c>
      <c r="AB237" s="10">
        <f>($AB$4*(IF(Z237=1,5,IF(Z237=2,3,IF(Z237=3,1.8,IF(Z237=5,1.08,IF(Z237=9,0.75,IF(Z237=17,0.53,IF(Z237=33,0.37,IF(Z237&gt;=65,0.26,0))))))))))+(AA237*1*$AB$4)</f>
        <v>1.08</v>
      </c>
      <c r="AC237" s="40">
        <v>5</v>
      </c>
      <c r="AD237" s="41">
        <v>0</v>
      </c>
      <c r="AE237" s="21">
        <f>($AE$4*(IF(AC237=1,5,IF(AC237=2,3,IF(AC237=3,1.8,IF(AC237=5,1.08,IF(AC237=9,0.75,IF(AC237=17,0.53,IF(AC237=33,0.37,IF(AC237&gt;=65,0.26,0))))))))))+(AD237*1*$AE$4)</f>
        <v>4.32</v>
      </c>
      <c r="AF237" s="25"/>
      <c r="AG237" s="26"/>
      <c r="AH237" s="10">
        <f>($AH$4*(IF(AF237=1,5,IF(AF237=2,3,IF(AF237=3,1.8,IF(AF237=5,1.08,IF(AF237=9,0.75,IF(AF237=17,0.53,IF(AF237=33,0.37,IF(AF237&gt;=65,0.26,0))))))))))+(AG237*1*$AH$4)</f>
        <v>0</v>
      </c>
      <c r="AI237" s="40"/>
      <c r="AJ237" s="41"/>
      <c r="AK237" s="21">
        <f>($AK$4*(IF(AI237=1,5,IF(AI237=2,3,IF(AI237=3,1.8,IF(AI237=5,1.08,IF(AI237=9,0.75,IF(AI237=17,0.53,IF(AI237=33,0.37,IF(AI237&gt;=65,0.26,0))))))))))+(AJ237*1*$AK$4)</f>
        <v>0</v>
      </c>
      <c r="AL237" s="25"/>
      <c r="AM237" s="26"/>
      <c r="AN237" s="10">
        <f>($AN$4*(IF(AL237=1,5,IF(AL237=2,3,IF(AL237=3,1.8,IF(AL237=5,1.08,IF(AL237=9,0.75,IF(AL237=17,0.53,IF(AL237=33,0.37,IF(AL237&gt;=65,0.26,0))))))))))+(AM237*1*$AN$4)</f>
        <v>0</v>
      </c>
      <c r="AO237" s="24">
        <f>J237+G237+M237+P237+Y237+S237+AB237+V237+AE237+AH237+AK237+AN237</f>
        <v>5.4</v>
      </c>
      <c r="AP237" s="57">
        <f>J237+M237+S237+AB237+AK237+AN237</f>
        <v>1.08</v>
      </c>
      <c r="AQ237" s="58" t="str">
        <f>IF(AP237&gt;=60,"TAK","NIE")</f>
        <v>NIE</v>
      </c>
    </row>
    <row r="238" spans="1:43" x14ac:dyDescent="0.15">
      <c r="A238" s="12">
        <v>233</v>
      </c>
      <c r="B238" s="13" t="s">
        <v>499</v>
      </c>
      <c r="C238" s="13" t="s">
        <v>500</v>
      </c>
      <c r="D238" s="34"/>
      <c r="E238" s="14">
        <v>-48</v>
      </c>
      <c r="F238" s="14" t="s">
        <v>21</v>
      </c>
      <c r="G238" s="21">
        <v>0</v>
      </c>
      <c r="H238" s="25"/>
      <c r="I238" s="26"/>
      <c r="J238" s="10">
        <f>($J$4*(IF(H238=1,5,IF(H238=2,3,IF(H238=3,1.8,IF(H238=5,1.08,IF(H238=9,0.75,IF(H238=17,0.53,IF(H238=33,0.37,IF(H238&gt;=65,0.26,0))))))))))+(I238*1*$J$4)</f>
        <v>0</v>
      </c>
      <c r="K238" s="40"/>
      <c r="L238" s="41"/>
      <c r="M238" s="21">
        <f>($M$4*(IF(K238=1,5,IF(K238=2,3,IF(K238=3,1.8,IF(K238=5,1.08,IF(K238=9,0.75,IF(K238=17,0.53,IF(K238=33,0.37,IF(K238&gt;=65,0.26,0))))))))))+(L238*1*$M$4)</f>
        <v>0</v>
      </c>
      <c r="N238" s="25"/>
      <c r="O238" s="26"/>
      <c r="P238" s="10">
        <f>($P$4*(IF(N238=1,5,IF(N238=2,3,IF(N238=3,1.8,IF(N238=5,1.08,IF(N238=9,0.75,IF(N238=17,0.53,IF(N238=33,0.37,IF(N238&gt;=65,0.26,0))))))))))+(O238*1*$P$4)</f>
        <v>0</v>
      </c>
      <c r="Q238" s="40"/>
      <c r="R238" s="41"/>
      <c r="S238" s="21">
        <f>($S$4*(IF(Q238=1,5,IF(Q238=2,3,IF(Q238=3,1.8,IF(Q238=5,1.08,IF(Q238=9,0.75,IF(Q238=17,0.53,IF(Q238=33,0.37,IF(Q238&gt;=65,0.26,0))))))))))+(R238*1*$S$4)</f>
        <v>0</v>
      </c>
      <c r="T238" s="25"/>
      <c r="U238" s="26"/>
      <c r="V238" s="10">
        <f>($V$4*(IF(T238=1,5,IF(T238=2,3,IF(T238=3,1.8,IF(T238=5,1.08,IF(T238=9,0.75,IF(T238=17,0.53,IF(T238=33,0.37,IF(T238&gt;=65,0.26,0))))))))))+(U238*1*$V$4)</f>
        <v>0</v>
      </c>
      <c r="W238" s="40"/>
      <c r="X238" s="41"/>
      <c r="Y238" s="21">
        <f>($Y$4*(IF(W238=1,5,IF(W238=2,3,IF(W238=3,1.8,IF(W238=5,1.08,IF(W238=9,0.75,IF(W238=17,0.53,IF(W238=33,0.37,IF(W238&gt;=65,0.26,0))))))))))+(X238*1*$Y$4)</f>
        <v>0</v>
      </c>
      <c r="Z238" s="25">
        <v>5</v>
      </c>
      <c r="AA238" s="26">
        <v>0</v>
      </c>
      <c r="AB238" s="10">
        <f>($AB$4*(IF(Z238=1,5,IF(Z238=2,3,IF(Z238=3,1.8,IF(Z238=5,1.08,IF(Z238=9,0.75,IF(Z238=17,0.53,IF(Z238=33,0.37,IF(Z238&gt;=65,0.26,0))))))))))+(AA238*1*$AB$4)</f>
        <v>1.08</v>
      </c>
      <c r="AC238" s="40">
        <v>5</v>
      </c>
      <c r="AD238" s="41">
        <v>0</v>
      </c>
      <c r="AE238" s="21">
        <f>($AE$4*(IF(AC238=1,5,IF(AC238=2,3,IF(AC238=3,1.8,IF(AC238=5,1.08,IF(AC238=9,0.75,IF(AC238=17,0.53,IF(AC238=33,0.37,IF(AC238&gt;=65,0.26,0))))))))))+(AD238*1*$AE$4)</f>
        <v>4.32</v>
      </c>
      <c r="AF238" s="25"/>
      <c r="AG238" s="26"/>
      <c r="AH238" s="10">
        <f>($AH$4*(IF(AF238=1,5,IF(AF238=2,3,IF(AF238=3,1.8,IF(AF238=5,1.08,IF(AF238=9,0.75,IF(AF238=17,0.53,IF(AF238=33,0.37,IF(AF238&gt;=65,0.26,0))))))))))+(AG238*1*$AH$4)</f>
        <v>0</v>
      </c>
      <c r="AI238" s="40"/>
      <c r="AJ238" s="41"/>
      <c r="AK238" s="21">
        <f>($AK$4*(IF(AI238=1,5,IF(AI238=2,3,IF(AI238=3,1.8,IF(AI238=5,1.08,IF(AI238=9,0.75,IF(AI238=17,0.53,IF(AI238=33,0.37,IF(AI238&gt;=65,0.26,0))))))))))+(AJ238*1*$AK$4)</f>
        <v>0</v>
      </c>
      <c r="AL238" s="25"/>
      <c r="AM238" s="26"/>
      <c r="AN238" s="10">
        <f>($AN$4*(IF(AL238=1,5,IF(AL238=2,3,IF(AL238=3,1.8,IF(AL238=5,1.08,IF(AL238=9,0.75,IF(AL238=17,0.53,IF(AL238=33,0.37,IF(AL238&gt;=65,0.26,0))))))))))+(AM238*1*$AN$4)</f>
        <v>0</v>
      </c>
      <c r="AO238" s="24">
        <f>J238+G238+M238+P238+Y238+S238+AB238+V238+AE238+AH238+AK238+AN238</f>
        <v>5.4</v>
      </c>
      <c r="AP238" s="57">
        <f>J238+M238+S238+AB238+AK238+AN238</f>
        <v>1.08</v>
      </c>
      <c r="AQ238" s="58" t="str">
        <f>IF(AP238&gt;=60,"TAK","NIE")</f>
        <v>NIE</v>
      </c>
    </row>
    <row r="239" spans="1:43" x14ac:dyDescent="0.15">
      <c r="A239" s="12">
        <v>234</v>
      </c>
      <c r="B239" s="13" t="s">
        <v>345</v>
      </c>
      <c r="C239" s="13" t="s">
        <v>67</v>
      </c>
      <c r="D239" s="34">
        <v>2001</v>
      </c>
      <c r="E239" s="14">
        <v>-68</v>
      </c>
      <c r="F239" s="15" t="s">
        <v>21</v>
      </c>
      <c r="G239" s="21">
        <v>0.18000000000000002</v>
      </c>
      <c r="H239" s="25">
        <v>5</v>
      </c>
      <c r="I239" s="26">
        <v>0</v>
      </c>
      <c r="J239" s="10">
        <f>($J$4*(IF(H239=1,5,IF(H239=2,3,IF(H239=3,1.8,IF(H239=5,1.08,IF(H239=9,0.75,IF(H239=17,0.53,IF(H239=33,0.37,IF(H239&gt;=65,0.26,0))))))))))+(I239*1*$J$4)</f>
        <v>2.16</v>
      </c>
      <c r="K239" s="40"/>
      <c r="L239" s="41"/>
      <c r="M239" s="21">
        <f>($M$4*(IF(K239=1,5,IF(K239=2,3,IF(K239=3,1.8,IF(K239=5,1.08,IF(K239=9,0.75,IF(K239=17,0.53,IF(K239=33,0.37,IF(K239&gt;=65,0.26,0))))))))))+(L239*1*$M$4)</f>
        <v>0</v>
      </c>
      <c r="N239" s="25"/>
      <c r="O239" s="26"/>
      <c r="P239" s="10">
        <f>($P$4*(IF(N239=1,5,IF(N239=2,3,IF(N239=3,1.8,IF(N239=5,1.08,IF(N239=9,0.75,IF(N239=17,0.53,IF(N239=33,0.37,IF(N239&gt;=65,0.26,0))))))))))+(O239*1*$P$4)</f>
        <v>0</v>
      </c>
      <c r="Q239" s="40"/>
      <c r="R239" s="41"/>
      <c r="S239" s="21">
        <f>($S$4*(IF(Q239=1,5,IF(Q239=2,3,IF(Q239=3,1.8,IF(Q239=5,1.08,IF(Q239=9,0.75,IF(Q239=17,0.53,IF(Q239=33,0.37,IF(Q239&gt;=65,0.26,0))))))))))+(R239*1*$S$4)</f>
        <v>0</v>
      </c>
      <c r="T239" s="25"/>
      <c r="U239" s="26"/>
      <c r="V239" s="10">
        <f>($V$4*(IF(T239=1,5,IF(T239=2,3,IF(T239=3,1.8,IF(T239=5,1.08,IF(T239=9,0.75,IF(T239=17,0.53,IF(T239=33,0.37,IF(T239&gt;=65,0.26,0))))))))))+(U239*1*$V$4)</f>
        <v>0</v>
      </c>
      <c r="W239" s="40"/>
      <c r="X239" s="41"/>
      <c r="Y239" s="21">
        <f>($Y$4*(IF(W239=1,5,IF(W239=2,3,IF(W239=3,1.8,IF(W239=5,1.08,IF(W239=9,0.75,IF(W239=17,0.53,IF(W239=33,0.37,IF(W239&gt;=65,0.26,0))))))))))+(X239*1*$Y$4)</f>
        <v>0</v>
      </c>
      <c r="Z239" s="25"/>
      <c r="AA239" s="26"/>
      <c r="AB239" s="10">
        <f>($AB$4*(IF(Z239=1,5,IF(Z239=2,3,IF(Z239=3,1.8,IF(Z239=5,1.08,IF(Z239=9,0.75,IF(Z239=17,0.53,IF(Z239=33,0.37,IF(Z239&gt;=65,0.26,0))))))))))+(AA239*1*$AB$4)</f>
        <v>0</v>
      </c>
      <c r="AC239" s="40">
        <v>9</v>
      </c>
      <c r="AD239" s="41">
        <v>0</v>
      </c>
      <c r="AE239" s="21">
        <f>($AE$4*(IF(AC239=1,5,IF(AC239=2,3,IF(AC239=3,1.8,IF(AC239=5,1.08,IF(AC239=9,0.75,IF(AC239=17,0.53,IF(AC239=33,0.37,IF(AC239&gt;=65,0.26,0))))))))))+(AD239*1*$AE$4)</f>
        <v>3</v>
      </c>
      <c r="AF239" s="25"/>
      <c r="AG239" s="26"/>
      <c r="AH239" s="10">
        <f>($AH$4*(IF(AF239=1,5,IF(AF239=2,3,IF(AF239=3,1.8,IF(AF239=5,1.08,IF(AF239=9,0.75,IF(AF239=17,0.53,IF(AF239=33,0.37,IF(AF239&gt;=65,0.26,0))))))))))+(AG239*1*$AH$4)</f>
        <v>0</v>
      </c>
      <c r="AI239" s="40"/>
      <c r="AJ239" s="41"/>
      <c r="AK239" s="21">
        <f>($AK$4*(IF(AI239=1,5,IF(AI239=2,3,IF(AI239=3,1.8,IF(AI239=5,1.08,IF(AI239=9,0.75,IF(AI239=17,0.53,IF(AI239=33,0.37,IF(AI239&gt;=65,0.26,0))))))))))+(AJ239*1*$AK$4)</f>
        <v>0</v>
      </c>
      <c r="AL239" s="25"/>
      <c r="AM239" s="26"/>
      <c r="AN239" s="10">
        <f>($AN$4*(IF(AL239=1,5,IF(AL239=2,3,IF(AL239=3,1.8,IF(AL239=5,1.08,IF(AL239=9,0.75,IF(AL239=17,0.53,IF(AL239=33,0.37,IF(AL239&gt;=65,0.26,0))))))))))+(AM239*1*$AN$4)</f>
        <v>0</v>
      </c>
      <c r="AO239" s="24">
        <f>J239+G239+M239+P239+Y239+S239+AB239+V239+AE239+AH239+AK239+AN239</f>
        <v>5.34</v>
      </c>
      <c r="AP239" s="57">
        <f>J239+M239+S239+AB239+AK239+AN239</f>
        <v>2.16</v>
      </c>
      <c r="AQ239" s="58" t="str">
        <f>IF(AP239&gt;=60,"TAK","NIE")</f>
        <v>NIE</v>
      </c>
    </row>
    <row r="240" spans="1:43" x14ac:dyDescent="0.15">
      <c r="A240" s="12">
        <v>235</v>
      </c>
      <c r="B240" s="12" t="s">
        <v>161</v>
      </c>
      <c r="C240" s="12" t="s">
        <v>57</v>
      </c>
      <c r="D240" s="14">
        <v>2003</v>
      </c>
      <c r="E240" s="14">
        <v>-59</v>
      </c>
      <c r="F240" s="14" t="s">
        <v>22</v>
      </c>
      <c r="G240" s="21">
        <v>0.15000000000000002</v>
      </c>
      <c r="H240" s="26">
        <v>5</v>
      </c>
      <c r="I240" s="26">
        <v>0</v>
      </c>
      <c r="J240" s="10">
        <f>($J$4*(IF(H240=1,5,IF(H240=2,3,IF(H240=3,1.8,IF(H240=5,1.08,IF(H240=9,0.75,IF(H240=17,0.53,IF(H240=33,0.37,IF(H240&gt;=65,0.26,0))))))))))+(I240*1*$J$4)</f>
        <v>2.16</v>
      </c>
      <c r="K240" s="41"/>
      <c r="L240" s="41"/>
      <c r="M240" s="21">
        <f>($M$4*(IF(K240=1,5,IF(K240=2,3,IF(K240=3,1.8,IF(K240=5,1.08,IF(K240=9,0.75,IF(K240=17,0.53,IF(K240=33,0.37,IF(K240&gt;=65,0.26,0))))))))))+(L240*1*$M$4)</f>
        <v>0</v>
      </c>
      <c r="N240" s="26"/>
      <c r="O240" s="26"/>
      <c r="P240" s="10">
        <f>($P$4*(IF(N240=1,5,IF(N240=2,3,IF(N240=3,1.8,IF(N240=5,1.08,IF(N240=9,0.75,IF(N240=17,0.53,IF(N240=33,0.37,IF(N240&gt;=65,0.26,0))))))))))+(O240*1*$P$4)</f>
        <v>0</v>
      </c>
      <c r="Q240" s="41"/>
      <c r="R240" s="41"/>
      <c r="S240" s="21">
        <f>($S$4*(IF(Q240=1,5,IF(Q240=2,3,IF(Q240=3,1.8,IF(Q240=5,1.08,IF(Q240=9,0.75,IF(Q240=17,0.53,IF(Q240=33,0.37,IF(Q240&gt;=65,0.26,0))))))))))+(R240*1*$S$4)</f>
        <v>0</v>
      </c>
      <c r="T240" s="26"/>
      <c r="U240" s="26"/>
      <c r="V240" s="10">
        <f>($V$4*(IF(T240=1,5,IF(T240=2,3,IF(T240=3,1.8,IF(T240=5,1.08,IF(T240=9,0.75,IF(T240=17,0.53,IF(T240=33,0.37,IF(T240&gt;=65,0.26,0))))))))))+(U240*1*$V$4)</f>
        <v>0</v>
      </c>
      <c r="W240" s="41"/>
      <c r="X240" s="41"/>
      <c r="Y240" s="21">
        <f>($Y$4*(IF(W240=1,5,IF(W240=2,3,IF(W240=3,1.8,IF(W240=5,1.08,IF(W240=9,0.75,IF(W240=17,0.53,IF(W240=33,0.37,IF(W240&gt;=65,0.26,0))))))))))+(X240*1*$Y$4)</f>
        <v>0</v>
      </c>
      <c r="Z240" s="26"/>
      <c r="AA240" s="26"/>
      <c r="AB240" s="10">
        <f>($AB$4*(IF(Z240=1,5,IF(Z240=2,3,IF(Z240=3,1.8,IF(Z240=5,1.08,IF(Z240=9,0.75,IF(Z240=17,0.53,IF(Z240=33,0.37,IF(Z240&gt;=65,0.26,0))))))))))+(AA240*1*$AB$4)</f>
        <v>0</v>
      </c>
      <c r="AC240" s="41">
        <v>9</v>
      </c>
      <c r="AD240" s="41">
        <v>0</v>
      </c>
      <c r="AE240" s="21">
        <f>($AE$4*(IF(AC240=1,5,IF(AC240=2,3,IF(AC240=3,1.8,IF(AC240=5,1.08,IF(AC240=9,0.75,IF(AC240=17,0.53,IF(AC240=33,0.37,IF(AC240&gt;=65,0.26,0))))))))))+(AD240*1*$AE$4)</f>
        <v>3</v>
      </c>
      <c r="AF240" s="26"/>
      <c r="AG240" s="26"/>
      <c r="AH240" s="10">
        <f>($AH$4*(IF(AF240=1,5,IF(AF240=2,3,IF(AF240=3,1.8,IF(AF240=5,1.08,IF(AF240=9,0.75,IF(AF240=17,0.53,IF(AF240=33,0.37,IF(AF240&gt;=65,0.26,0))))))))))+(AG240*1*$AH$4)</f>
        <v>0</v>
      </c>
      <c r="AI240" s="41"/>
      <c r="AJ240" s="41"/>
      <c r="AK240" s="21">
        <f>($AK$4*(IF(AI240=1,5,IF(AI240=2,3,IF(AI240=3,1.8,IF(AI240=5,1.08,IF(AI240=9,0.75,IF(AI240=17,0.53,IF(AI240=33,0.37,IF(AI240&gt;=65,0.26,0))))))))))+(AJ240*1*$AK$4)</f>
        <v>0</v>
      </c>
      <c r="AL240" s="26"/>
      <c r="AM240" s="26"/>
      <c r="AN240" s="10">
        <f>($AN$4*(IF(AL240=1,5,IF(AL240=2,3,IF(AL240=3,1.8,IF(AL240=5,1.08,IF(AL240=9,0.75,IF(AL240=17,0.53,IF(AL240=33,0.37,IF(AL240&gt;=65,0.26,0))))))))))+(AM240*1*$AN$4)</f>
        <v>0</v>
      </c>
      <c r="AO240" s="24">
        <f>J240+G240+M240+P240+Y240+S240+AB240+V240+AE240+AH240+AK240+AN240</f>
        <v>5.3100000000000005</v>
      </c>
      <c r="AP240" s="57">
        <f>J240+M240+S240+AB240+AK240+AN240</f>
        <v>2.16</v>
      </c>
      <c r="AQ240" s="58" t="str">
        <f>IF(AP240&gt;=60,"TAK","NIE")</f>
        <v>NIE</v>
      </c>
    </row>
    <row r="241" spans="1:43" x14ac:dyDescent="0.15">
      <c r="A241" s="12">
        <v>236</v>
      </c>
      <c r="B241" s="13" t="s">
        <v>371</v>
      </c>
      <c r="C241" s="13" t="s">
        <v>69</v>
      </c>
      <c r="D241" s="34">
        <v>2001</v>
      </c>
      <c r="E241" s="14">
        <v>-49</v>
      </c>
      <c r="F241" s="14" t="s">
        <v>22</v>
      </c>
      <c r="G241" s="21">
        <v>0</v>
      </c>
      <c r="H241" s="25">
        <v>5</v>
      </c>
      <c r="I241" s="26">
        <v>1</v>
      </c>
      <c r="J241" s="10">
        <f>($J$4*(IF(H241=1,5,IF(H241=2,3,IF(H241=3,1.8,IF(H241=5,1.08,IF(H241=9,0.75,IF(H241=17,0.53,IF(H241=33,0.37,IF(H241&gt;=65,0.26,0))))))))))+(I241*1*$J$4)</f>
        <v>4.16</v>
      </c>
      <c r="K241" s="40"/>
      <c r="L241" s="41"/>
      <c r="M241" s="21">
        <f>($M$4*(IF(K241=1,5,IF(K241=2,3,IF(K241=3,1.8,IF(K241=5,1.08,IF(K241=9,0.75,IF(K241=17,0.53,IF(K241=33,0.37,IF(K241&gt;=65,0.26,0))))))))))+(L241*1*$M$4)</f>
        <v>0</v>
      </c>
      <c r="N241" s="25"/>
      <c r="O241" s="26"/>
      <c r="P241" s="10">
        <f>($P$4*(IF(N241=1,5,IF(N241=2,3,IF(N241=3,1.8,IF(N241=5,1.08,IF(N241=9,0.75,IF(N241=17,0.53,IF(N241=33,0.37,IF(N241&gt;=65,0.26,0))))))))))+(O241*1*$P$4)</f>
        <v>0</v>
      </c>
      <c r="Q241" s="40">
        <v>5</v>
      </c>
      <c r="R241" s="41">
        <v>0</v>
      </c>
      <c r="S241" s="21">
        <f>($S$4*(IF(Q241=1,5,IF(Q241=2,3,IF(Q241=3,1.8,IF(Q241=5,1.08,IF(Q241=9,0.75,IF(Q241=17,0.53,IF(Q241=33,0.37,IF(Q241&gt;=65,0.26,0))))))))))+(R241*1*$S$4)</f>
        <v>1.08</v>
      </c>
      <c r="T241" s="25"/>
      <c r="U241" s="26"/>
      <c r="V241" s="10">
        <f>($V$4*(IF(T241=1,5,IF(T241=2,3,IF(T241=3,1.8,IF(T241=5,1.08,IF(T241=9,0.75,IF(T241=17,0.53,IF(T241=33,0.37,IF(T241&gt;=65,0.26,0))))))))))+(U241*1*$V$4)</f>
        <v>0</v>
      </c>
      <c r="W241" s="40"/>
      <c r="X241" s="41"/>
      <c r="Y241" s="21">
        <f>($Y$4*(IF(W241=1,5,IF(W241=2,3,IF(W241=3,1.8,IF(W241=5,1.08,IF(W241=9,0.75,IF(W241=17,0.53,IF(W241=33,0.37,IF(W241&gt;=65,0.26,0))))))))))+(X241*1*$Y$4)</f>
        <v>0</v>
      </c>
      <c r="Z241" s="25"/>
      <c r="AA241" s="26"/>
      <c r="AB241" s="10">
        <f>($AB$4*(IF(Z241=1,5,IF(Z241=2,3,IF(Z241=3,1.8,IF(Z241=5,1.08,IF(Z241=9,0.75,IF(Z241=17,0.53,IF(Z241=33,0.37,IF(Z241&gt;=65,0.26,0))))))))))+(AA241*1*$AB$4)</f>
        <v>0</v>
      </c>
      <c r="AC241" s="40"/>
      <c r="AD241" s="41"/>
      <c r="AE241" s="21">
        <f>($AE$4*(IF(AC241=1,5,IF(AC241=2,3,IF(AC241=3,1.8,IF(AC241=5,1.08,IF(AC241=9,0.75,IF(AC241=17,0.53,IF(AC241=33,0.37,IF(AC241&gt;=65,0.26,0))))))))))+(AD241*1*$AE$4)</f>
        <v>0</v>
      </c>
      <c r="AF241" s="25"/>
      <c r="AG241" s="26"/>
      <c r="AH241" s="10">
        <f>($AH$4*(IF(AF241=1,5,IF(AF241=2,3,IF(AF241=3,1.8,IF(AF241=5,1.08,IF(AF241=9,0.75,IF(AF241=17,0.53,IF(AF241=33,0.37,IF(AF241&gt;=65,0.26,0))))))))))+(AG241*1*$AH$4)</f>
        <v>0</v>
      </c>
      <c r="AI241" s="40"/>
      <c r="AJ241" s="41"/>
      <c r="AK241" s="21">
        <f>($AK$4*(IF(AI241=1,5,IF(AI241=2,3,IF(AI241=3,1.8,IF(AI241=5,1.08,IF(AI241=9,0.75,IF(AI241=17,0.53,IF(AI241=33,0.37,IF(AI241&gt;=65,0.26,0))))))))))+(AJ241*1*$AK$4)</f>
        <v>0</v>
      </c>
      <c r="AL241" s="25"/>
      <c r="AM241" s="26"/>
      <c r="AN241" s="10">
        <f>($AN$4*(IF(AL241=1,5,IF(AL241=2,3,IF(AL241=3,1.8,IF(AL241=5,1.08,IF(AL241=9,0.75,IF(AL241=17,0.53,IF(AL241=33,0.37,IF(AL241&gt;=65,0.26,0))))))))))+(AM241*1*$AN$4)</f>
        <v>0</v>
      </c>
      <c r="AO241" s="24">
        <f>J241+G241+M241+P241+Y241+S241+AB241+V241+AE241+AH241+AK241+AN241</f>
        <v>5.24</v>
      </c>
      <c r="AP241" s="57">
        <f>J241+M241+S241+AB241+AK241+AN241</f>
        <v>5.24</v>
      </c>
      <c r="AQ241" s="58" t="str">
        <f>IF(AP241&gt;=60,"TAK","NIE")</f>
        <v>NIE</v>
      </c>
    </row>
    <row r="242" spans="1:43" x14ac:dyDescent="0.15">
      <c r="A242" s="12">
        <v>237</v>
      </c>
      <c r="B242" s="12" t="s">
        <v>533</v>
      </c>
      <c r="C242" s="12" t="s">
        <v>85</v>
      </c>
      <c r="D242" s="14">
        <v>2003</v>
      </c>
      <c r="E242" s="14">
        <v>-52</v>
      </c>
      <c r="F242" s="14" t="s">
        <v>22</v>
      </c>
      <c r="G242" s="21">
        <v>0</v>
      </c>
      <c r="H242" s="26"/>
      <c r="I242" s="26"/>
      <c r="J242" s="10">
        <f>($J$4*(IF(H242=1,5,IF(H242=2,3,IF(H242=3,1.8,IF(H242=5,1.08,IF(H242=9,0.75,IF(H242=17,0.53,IF(H242=33,0.37,IF(H242&gt;=65,0.26,0))))))))))+(I242*1*$J$4)</f>
        <v>0</v>
      </c>
      <c r="K242" s="41"/>
      <c r="L242" s="41"/>
      <c r="M242" s="21">
        <f>($M$4*(IF(K242=1,5,IF(K242=2,3,IF(K242=3,1.8,IF(K242=5,1.08,IF(K242=9,0.75,IF(K242=17,0.53,IF(K242=33,0.37,IF(K242&gt;=65,0.26,0))))))))))+(L242*1*$M$4)</f>
        <v>0</v>
      </c>
      <c r="N242" s="26"/>
      <c r="O242" s="26"/>
      <c r="P242" s="10">
        <f>($P$4*(IF(N242=1,5,IF(N242=2,3,IF(N242=3,1.8,IF(N242=5,1.08,IF(N242=9,0.75,IF(N242=17,0.53,IF(N242=33,0.37,IF(N242&gt;=65,0.26,0))))))))))+(O242*1*$P$4)</f>
        <v>0</v>
      </c>
      <c r="Q242" s="41"/>
      <c r="R242" s="41"/>
      <c r="S242" s="21">
        <f>($S$4*(IF(Q242=1,5,IF(Q242=2,3,IF(Q242=3,1.8,IF(Q242=5,1.08,IF(Q242=9,0.75,IF(Q242=17,0.53,IF(Q242=33,0.37,IF(Q242&gt;=65,0.26,0))))))))))+(R242*1*$S$4)</f>
        <v>0</v>
      </c>
      <c r="T242" s="26"/>
      <c r="U242" s="26"/>
      <c r="V242" s="10">
        <f>($V$4*(IF(T242=1,5,IF(T242=2,3,IF(T242=3,1.8,IF(T242=5,1.08,IF(T242=9,0.75,IF(T242=17,0.53,IF(T242=33,0.37,IF(T242&gt;=65,0.26,0))))))))))+(U242*1*$V$4)</f>
        <v>0</v>
      </c>
      <c r="W242" s="41"/>
      <c r="X242" s="41"/>
      <c r="Y242" s="21">
        <f>($Y$4*(IF(W242=1,5,IF(W242=2,3,IF(W242=3,1.8,IF(W242=5,1.08,IF(W242=9,0.75,IF(W242=17,0.53,IF(W242=33,0.37,IF(W242&gt;=65,0.26,0))))))))))+(X242*1*$Y$4)</f>
        <v>0</v>
      </c>
      <c r="Z242" s="26"/>
      <c r="AA242" s="26"/>
      <c r="AB242" s="10">
        <f>($AB$4*(IF(Z242=1,5,IF(Z242=2,3,IF(Z242=3,1.8,IF(Z242=5,1.08,IF(Z242=9,0.75,IF(Z242=17,0.53,IF(Z242=33,0.37,IF(Z242&gt;=65,0.26,0))))))))))+(AA242*1*$AB$4)</f>
        <v>0</v>
      </c>
      <c r="AC242" s="41">
        <v>9</v>
      </c>
      <c r="AD242" s="41">
        <v>0</v>
      </c>
      <c r="AE242" s="21">
        <f>($AE$4*(IF(AC242=1,5,IF(AC242=2,3,IF(AC242=3,1.8,IF(AC242=5,1.08,IF(AC242=9,0.75,IF(AC242=17,0.53,IF(AC242=33,0.37,IF(AC242&gt;=65,0.26,0))))))))))+(AD242*1*$AE$4)</f>
        <v>3</v>
      </c>
      <c r="AF242" s="26"/>
      <c r="AG242" s="26"/>
      <c r="AH242" s="10">
        <f>($AH$4*(IF(AF242=1,5,IF(AF242=2,3,IF(AF242=3,1.8,IF(AF242=5,1.08,IF(AF242=9,0.75,IF(AF242=17,0.53,IF(AF242=33,0.37,IF(AF242&gt;=65,0.26,0))))))))))+(AG242*1*$AH$4)</f>
        <v>0</v>
      </c>
      <c r="AI242" s="41">
        <v>5</v>
      </c>
      <c r="AJ242" s="41">
        <v>0</v>
      </c>
      <c r="AK242" s="21">
        <f>($AK$4*(IF(AI242=1,5,IF(AI242=2,3,IF(AI242=3,1.8,IF(AI242=5,1.08,IF(AI242=9,0.75,IF(AI242=17,0.53,IF(AI242=33,0.37,IF(AI242&gt;=65,0.26,0))))))))))+(AJ242*1*$AK$4)</f>
        <v>2.16</v>
      </c>
      <c r="AL242" s="26"/>
      <c r="AM242" s="26"/>
      <c r="AN242" s="10">
        <f>($AN$4*(IF(AL242=1,5,IF(AL242=2,3,IF(AL242=3,1.8,IF(AL242=5,1.08,IF(AL242=9,0.75,IF(AL242=17,0.53,IF(AL242=33,0.37,IF(AL242&gt;=65,0.26,0))))))))))+(AM242*1*$AN$4)</f>
        <v>0</v>
      </c>
      <c r="AO242" s="24">
        <f>J242+G242+M242+P242+Y242+S242+AB242+V242+AE242+AH242+AK242+AN242</f>
        <v>5.16</v>
      </c>
      <c r="AP242" s="57">
        <f>J242+M242+S242+AB242+AK242+AN242</f>
        <v>2.16</v>
      </c>
      <c r="AQ242" s="58" t="str">
        <f>IF(AP242&gt;=60,"TAK","NIE")</f>
        <v>NIE</v>
      </c>
    </row>
    <row r="243" spans="1:43" x14ac:dyDescent="0.15">
      <c r="A243" s="12">
        <v>238</v>
      </c>
      <c r="B243" s="12" t="s">
        <v>585</v>
      </c>
      <c r="C243" s="12" t="s">
        <v>137</v>
      </c>
      <c r="D243" s="14">
        <v>2002</v>
      </c>
      <c r="E243" s="14">
        <v>-63</v>
      </c>
      <c r="F243" s="14" t="s">
        <v>22</v>
      </c>
      <c r="G243" s="21">
        <v>0</v>
      </c>
      <c r="H243" s="26"/>
      <c r="I243" s="26"/>
      <c r="J243" s="10">
        <f>($J$4*(IF(H243=1,5,IF(H243=2,3,IF(H243=3,1.8,IF(H243=5,1.08,IF(H243=9,0.75,IF(H243=17,0.53,IF(H243=33,0.37,IF(H243&gt;=65,0.26,0))))))))))+(I243*1*$J$4)</f>
        <v>0</v>
      </c>
      <c r="K243" s="41"/>
      <c r="L243" s="41"/>
      <c r="M243" s="21">
        <f>($M$4*(IF(K243=1,5,IF(K243=2,3,IF(K243=3,1.8,IF(K243=5,1.08,IF(K243=9,0.75,IF(K243=17,0.53,IF(K243=33,0.37,IF(K243&gt;=65,0.26,0))))))))))+(L243*1*$M$4)</f>
        <v>0</v>
      </c>
      <c r="N243" s="26"/>
      <c r="O243" s="26"/>
      <c r="P243" s="10">
        <f>($P$4*(IF(N243=1,5,IF(N243=2,3,IF(N243=3,1.8,IF(N243=5,1.08,IF(N243=9,0.75,IF(N243=17,0.53,IF(N243=33,0.37,IF(N243&gt;=65,0.26,0))))))))))+(O243*1*$P$4)</f>
        <v>0</v>
      </c>
      <c r="Q243" s="41"/>
      <c r="R243" s="41"/>
      <c r="S243" s="21">
        <f>($S$4*(IF(Q243=1,5,IF(Q243=2,3,IF(Q243=3,1.8,IF(Q243=5,1.08,IF(Q243=9,0.75,IF(Q243=17,0.53,IF(Q243=33,0.37,IF(Q243&gt;=65,0.26,0))))))))))+(R243*1*$S$4)</f>
        <v>0</v>
      </c>
      <c r="T243" s="26"/>
      <c r="U243" s="26"/>
      <c r="V243" s="10">
        <f>($V$4*(IF(T243=1,5,IF(T243=2,3,IF(T243=3,1.8,IF(T243=5,1.08,IF(T243=9,0.75,IF(T243=17,0.53,IF(T243=33,0.37,IF(T243&gt;=65,0.26,0))))))))))+(U243*1*$V$4)</f>
        <v>0</v>
      </c>
      <c r="W243" s="41"/>
      <c r="X243" s="41"/>
      <c r="Y243" s="21">
        <f>($Y$4*(IF(W243=1,5,IF(W243=2,3,IF(W243=3,1.8,IF(W243=5,1.08,IF(W243=9,0.75,IF(W243=17,0.53,IF(W243=33,0.37,IF(W243&gt;=65,0.26,0))))))))))+(X243*1*$Y$4)</f>
        <v>0</v>
      </c>
      <c r="Z243" s="26"/>
      <c r="AA243" s="26"/>
      <c r="AB243" s="10">
        <f>($AB$4*(IF(Z243=1,5,IF(Z243=2,3,IF(Z243=3,1.8,IF(Z243=5,1.08,IF(Z243=9,0.75,IF(Z243=17,0.53,IF(Z243=33,0.37,IF(Z243&gt;=65,0.26,0))))))))))+(AA243*1*$AB$4)</f>
        <v>0</v>
      </c>
      <c r="AC243" s="41"/>
      <c r="AD243" s="41"/>
      <c r="AE243" s="21">
        <f>($AE$4*(IF(AC243=1,5,IF(AC243=2,3,IF(AC243=3,1.8,IF(AC243=5,1.08,IF(AC243=9,0.75,IF(AC243=17,0.53,IF(AC243=33,0.37,IF(AC243&gt;=65,0.26,0))))))))))+(AD243*1*$AE$4)</f>
        <v>0</v>
      </c>
      <c r="AF243" s="26"/>
      <c r="AG243" s="26"/>
      <c r="AH243" s="10">
        <f>($AH$4*(IF(AF243=1,5,IF(AF243=2,3,IF(AF243=3,1.8,IF(AF243=5,1.08,IF(AF243=9,0.75,IF(AF243=17,0.53,IF(AF243=33,0.37,IF(AF243&gt;=65,0.26,0))))))))))+(AG243*1*$AH$4)</f>
        <v>0</v>
      </c>
      <c r="AI243" s="41">
        <v>5</v>
      </c>
      <c r="AJ243" s="41">
        <v>0</v>
      </c>
      <c r="AK243" s="21">
        <f>($AK$4*(IF(AI243=1,5,IF(AI243=2,3,IF(AI243=3,1.8,IF(AI243=5,1.08,IF(AI243=9,0.75,IF(AI243=17,0.53,IF(AI243=33,0.37,IF(AI243&gt;=65,0.26,0))))))))))+(AJ243*1*$AK$4)</f>
        <v>2.16</v>
      </c>
      <c r="AL243" s="26">
        <v>2</v>
      </c>
      <c r="AM243" s="26">
        <v>0</v>
      </c>
      <c r="AN243" s="10">
        <f>($AN$4*(IF(AL243=1,5,IF(AL243=2,3,IF(AL243=3,1.8,IF(AL243=5,1.08,IF(AL243=9,0.75,IF(AL243=17,0.53,IF(AL243=33,0.37,IF(AL243&gt;=65,0.26,0))))))))))+(AM243*1*$AN$4)</f>
        <v>3</v>
      </c>
      <c r="AO243" s="24">
        <f>J243+G243+M243+P243+Y243+S243+AB243+V243+AE243+AH243+AK243+AN243</f>
        <v>5.16</v>
      </c>
      <c r="AP243" s="57">
        <f>J243+M243+S243+AB243+AK243+AN243</f>
        <v>5.16</v>
      </c>
      <c r="AQ243" s="58" t="str">
        <f>IF(AP243&gt;=60,"TAK","NIE")</f>
        <v>NIE</v>
      </c>
    </row>
    <row r="244" spans="1:43" x14ac:dyDescent="0.15">
      <c r="A244" s="12">
        <v>239</v>
      </c>
      <c r="B244" s="12" t="s">
        <v>437</v>
      </c>
      <c r="C244" s="12" t="s">
        <v>80</v>
      </c>
      <c r="D244" s="14">
        <v>2003</v>
      </c>
      <c r="E244" s="14">
        <v>-63</v>
      </c>
      <c r="F244" s="14" t="s">
        <v>22</v>
      </c>
      <c r="G244" s="21">
        <v>0</v>
      </c>
      <c r="H244" s="26"/>
      <c r="I244" s="26"/>
      <c r="J244" s="10">
        <f>($J$4*(IF(H244=1,5,IF(H244=2,3,IF(H244=3,1.8,IF(H244=5,1.08,IF(H244=9,0.75,IF(H244=17,0.53,IF(H244=33,0.37,IF(H244&gt;=65,0.26,0))))))))))+(I244*1*$J$4)</f>
        <v>0</v>
      </c>
      <c r="K244" s="41"/>
      <c r="L244" s="41"/>
      <c r="M244" s="21">
        <f>($M$4*(IF(K244=1,5,IF(K244=2,3,IF(K244=3,1.8,IF(K244=5,1.08,IF(K244=9,0.75,IF(K244=17,0.53,IF(K244=33,0.37,IF(K244&gt;=65,0.26,0))))))))))+(L244*1*$M$4)</f>
        <v>0</v>
      </c>
      <c r="N244" s="26"/>
      <c r="O244" s="26"/>
      <c r="P244" s="10">
        <f>($P$4*(IF(N244=1,5,IF(N244=2,3,IF(N244=3,1.8,IF(N244=5,1.08,IF(N244=9,0.75,IF(N244=17,0.53,IF(N244=33,0.37,IF(N244&gt;=65,0.26,0))))))))))+(O244*1*$P$4)</f>
        <v>0</v>
      </c>
      <c r="Q244" s="41"/>
      <c r="R244" s="41"/>
      <c r="S244" s="21">
        <f>($S$4*(IF(Q244=1,5,IF(Q244=2,3,IF(Q244=3,1.8,IF(Q244=5,1.08,IF(Q244=9,0.75,IF(Q244=17,0.53,IF(Q244=33,0.37,IF(Q244&gt;=65,0.26,0))))))))))+(R244*1*$S$4)</f>
        <v>0</v>
      </c>
      <c r="T244" s="26"/>
      <c r="U244" s="26"/>
      <c r="V244" s="10">
        <f>($V$4*(IF(T244=1,5,IF(T244=2,3,IF(T244=3,1.8,IF(T244=5,1.08,IF(T244=9,0.75,IF(T244=17,0.53,IF(T244=33,0.37,IF(T244&gt;=65,0.26,0))))))))))+(U244*1*$V$4)</f>
        <v>0</v>
      </c>
      <c r="W244" s="41"/>
      <c r="X244" s="41"/>
      <c r="Y244" s="21">
        <f>($Y$4*(IF(W244=1,5,IF(W244=2,3,IF(W244=3,1.8,IF(W244=5,1.08,IF(W244=9,0.75,IF(W244=17,0.53,IF(W244=33,0.37,IF(W244&gt;=65,0.26,0))))))))))+(X244*1*$Y$4)</f>
        <v>0</v>
      </c>
      <c r="Z244" s="26"/>
      <c r="AA244" s="26"/>
      <c r="AB244" s="10">
        <f>($AB$4*(IF(Z244=1,5,IF(Z244=2,3,IF(Z244=3,1.8,IF(Z244=5,1.08,IF(Z244=9,0.75,IF(Z244=17,0.53,IF(Z244=33,0.37,IF(Z244&gt;=65,0.26,0))))))))))+(AA244*1*$AB$4)</f>
        <v>0</v>
      </c>
      <c r="AC244" s="41"/>
      <c r="AD244" s="41"/>
      <c r="AE244" s="21">
        <f>($AE$4*(IF(AC244=1,5,IF(AC244=2,3,IF(AC244=3,1.8,IF(AC244=5,1.08,IF(AC244=9,0.75,IF(AC244=17,0.53,IF(AC244=33,0.37,IF(AC244&gt;=65,0.26,0))))))))))+(AD244*1*$AE$4)</f>
        <v>0</v>
      </c>
      <c r="AF244" s="26">
        <v>9</v>
      </c>
      <c r="AG244" s="26">
        <v>0</v>
      </c>
      <c r="AH244" s="10">
        <f>($AH$4*(IF(AF244=1,5,IF(AF244=2,3,IF(AF244=3,1.8,IF(AF244=5,1.08,IF(AF244=9,0.75,IF(AF244=17,0.53,IF(AF244=33,0.37,IF(AF244&gt;=65,0.26,0))))))))))+(AG244*1*$AH$4)</f>
        <v>3</v>
      </c>
      <c r="AI244" s="41">
        <v>5</v>
      </c>
      <c r="AJ244" s="41">
        <v>0</v>
      </c>
      <c r="AK244" s="21">
        <f>($AK$4*(IF(AI244=1,5,IF(AI244=2,3,IF(AI244=3,1.8,IF(AI244=5,1.08,IF(AI244=9,0.75,IF(AI244=17,0.53,IF(AI244=33,0.37,IF(AI244&gt;=65,0.26,0))))))))))+(AJ244*1*$AK$4)</f>
        <v>2.16</v>
      </c>
      <c r="AL244" s="26"/>
      <c r="AM244" s="26"/>
      <c r="AN244" s="10">
        <f>($AN$4*(IF(AL244=1,5,IF(AL244=2,3,IF(AL244=3,1.8,IF(AL244=5,1.08,IF(AL244=9,0.75,IF(AL244=17,0.53,IF(AL244=33,0.37,IF(AL244&gt;=65,0.26,0))))))))))+(AM244*1*$AN$4)</f>
        <v>0</v>
      </c>
      <c r="AO244" s="24">
        <f>J244+G244+M244+P244+Y244+S244+AB244+V244+AE244+AH244+AK244+AN244</f>
        <v>5.16</v>
      </c>
      <c r="AP244" s="57">
        <f>J244+M244+S244+AB244+AK244+AN244</f>
        <v>2.16</v>
      </c>
      <c r="AQ244" s="58" t="str">
        <f>IF(AP244&gt;=60,"TAK","NIE")</f>
        <v>NIE</v>
      </c>
    </row>
    <row r="245" spans="1:43" x14ac:dyDescent="0.15">
      <c r="A245" s="12">
        <v>240</v>
      </c>
      <c r="B245" s="13" t="s">
        <v>300</v>
      </c>
      <c r="C245" s="13" t="s">
        <v>0</v>
      </c>
      <c r="D245" s="34">
        <v>2002</v>
      </c>
      <c r="E245" s="14">
        <v>-45</v>
      </c>
      <c r="F245" s="14" t="s">
        <v>21</v>
      </c>
      <c r="G245" s="21">
        <v>5.0440000000000005</v>
      </c>
      <c r="H245" s="25"/>
      <c r="I245" s="26"/>
      <c r="J245" s="10">
        <f>($J$4*(IF(H245=1,5,IF(H245=2,3,IF(H245=3,1.8,IF(H245=5,1.08,IF(H245=9,0.75,IF(H245=17,0.53,IF(H245=33,0.37,IF(H245&gt;=65,0.26,0))))))))))+(I245*1*$J$4)</f>
        <v>0</v>
      </c>
      <c r="K245" s="40"/>
      <c r="L245" s="41"/>
      <c r="M245" s="21">
        <f>($M$4*(IF(K245=1,5,IF(K245=2,3,IF(K245=3,1.8,IF(K245=5,1.08,IF(K245=9,0.75,IF(K245=17,0.53,IF(K245=33,0.37,IF(K245&gt;=65,0.26,0))))))))))+(L245*1*$M$4)</f>
        <v>0</v>
      </c>
      <c r="N245" s="25"/>
      <c r="O245" s="26"/>
      <c r="P245" s="10">
        <f>($P$4*(IF(N245=1,5,IF(N245=2,3,IF(N245=3,1.8,IF(N245=5,1.08,IF(N245=9,0.75,IF(N245=17,0.53,IF(N245=33,0.37,IF(N245&gt;=65,0.26,0))))))))))+(O245*1*$P$4)</f>
        <v>0</v>
      </c>
      <c r="Q245" s="40"/>
      <c r="R245" s="41"/>
      <c r="S245" s="21">
        <f>($S$4*(IF(Q245=1,5,IF(Q245=2,3,IF(Q245=3,1.8,IF(Q245=5,1.08,IF(Q245=9,0.75,IF(Q245=17,0.53,IF(Q245=33,0.37,IF(Q245&gt;=65,0.26,0))))))))))+(R245*1*$S$4)</f>
        <v>0</v>
      </c>
      <c r="T245" s="25"/>
      <c r="U245" s="26"/>
      <c r="V245" s="10">
        <f>($V$4*(IF(T245=1,5,IF(T245=2,3,IF(T245=3,1.8,IF(T245=5,1.08,IF(T245=9,0.75,IF(T245=17,0.53,IF(T245=33,0.37,IF(T245&gt;=65,0.26,0))))))))))+(U245*1*$V$4)</f>
        <v>0</v>
      </c>
      <c r="W245" s="40"/>
      <c r="X245" s="41"/>
      <c r="Y245" s="21">
        <f>($Y$4*(IF(W245=1,5,IF(W245=2,3,IF(W245=3,1.8,IF(W245=5,1.08,IF(W245=9,0.75,IF(W245=17,0.53,IF(W245=33,0.37,IF(W245&gt;=65,0.26,0))))))))))+(X245*1*$Y$4)</f>
        <v>0</v>
      </c>
      <c r="Z245" s="25"/>
      <c r="AA245" s="26"/>
      <c r="AB245" s="10">
        <f>($AB$4*(IF(Z245=1,5,IF(Z245=2,3,IF(Z245=3,1.8,IF(Z245=5,1.08,IF(Z245=9,0.75,IF(Z245=17,0.53,IF(Z245=33,0.37,IF(Z245&gt;=65,0.26,0))))))))))+(AA245*1*$AB$4)</f>
        <v>0</v>
      </c>
      <c r="AC245" s="40"/>
      <c r="AD245" s="41"/>
      <c r="AE245" s="21">
        <f>($AE$4*(IF(AC245=1,5,IF(AC245=2,3,IF(AC245=3,1.8,IF(AC245=5,1.08,IF(AC245=9,0.75,IF(AC245=17,0.53,IF(AC245=33,0.37,IF(AC245&gt;=65,0.26,0))))))))))+(AD245*1*$AE$4)</f>
        <v>0</v>
      </c>
      <c r="AF245" s="25"/>
      <c r="AG245" s="26"/>
      <c r="AH245" s="10">
        <f>($AH$4*(IF(AF245=1,5,IF(AF245=2,3,IF(AF245=3,1.8,IF(AF245=5,1.08,IF(AF245=9,0.75,IF(AF245=17,0.53,IF(AF245=33,0.37,IF(AF245&gt;=65,0.26,0))))))))))+(AG245*1*$AH$4)</f>
        <v>0</v>
      </c>
      <c r="AI245" s="40"/>
      <c r="AJ245" s="41"/>
      <c r="AK245" s="21">
        <f>($AK$4*(IF(AI245=1,5,IF(AI245=2,3,IF(AI245=3,1.8,IF(AI245=5,1.08,IF(AI245=9,0.75,IF(AI245=17,0.53,IF(AI245=33,0.37,IF(AI245&gt;=65,0.26,0))))))))))+(AJ245*1*$AK$4)</f>
        <v>0</v>
      </c>
      <c r="AL245" s="25"/>
      <c r="AM245" s="26"/>
      <c r="AN245" s="10">
        <f>($AN$4*(IF(AL245=1,5,IF(AL245=2,3,IF(AL245=3,1.8,IF(AL245=5,1.08,IF(AL245=9,0.75,IF(AL245=17,0.53,IF(AL245=33,0.37,IF(AL245&gt;=65,0.26,0))))))))))+(AM245*1*$AN$4)</f>
        <v>0</v>
      </c>
      <c r="AO245" s="24">
        <f>J245+G245+M245+P245+Y245+S245+AB245+V245+AE245+AH245+AK245+AN245</f>
        <v>5.0440000000000005</v>
      </c>
      <c r="AP245" s="57">
        <f>J245+M245+S245+AB245+AK245+AN245</f>
        <v>0</v>
      </c>
      <c r="AQ245" s="58" t="str">
        <f>IF(AP245&gt;=60,"TAK","NIE")</f>
        <v>NIE</v>
      </c>
    </row>
    <row r="246" spans="1:43" x14ac:dyDescent="0.15">
      <c r="A246" s="12">
        <v>241</v>
      </c>
      <c r="B246" s="13" t="s">
        <v>413</v>
      </c>
      <c r="C246" s="13" t="s">
        <v>72</v>
      </c>
      <c r="D246" s="34">
        <v>2001</v>
      </c>
      <c r="E246" s="14">
        <v>-55</v>
      </c>
      <c r="F246" s="15" t="s">
        <v>22</v>
      </c>
      <c r="G246" s="21">
        <v>0.79600000000000004</v>
      </c>
      <c r="H246" s="25">
        <v>5</v>
      </c>
      <c r="I246" s="26">
        <v>1</v>
      </c>
      <c r="J246" s="10">
        <f>($J$4*(IF(H246=1,5,IF(H246=2,3,IF(H246=3,1.8,IF(H246=5,1.08,IF(H246=9,0.75,IF(H246=17,0.53,IF(H246=33,0.37,IF(H246&gt;=65,0.26,0))))))))))+(I246*1*$J$4)</f>
        <v>4.16</v>
      </c>
      <c r="K246" s="40"/>
      <c r="L246" s="41"/>
      <c r="M246" s="21">
        <f>($M$4*(IF(K246=1,5,IF(K246=2,3,IF(K246=3,1.8,IF(K246=5,1.08,IF(K246=9,0.75,IF(K246=17,0.53,IF(K246=33,0.37,IF(K246&gt;=65,0.26,0))))))))))+(L246*1*$M$4)</f>
        <v>0</v>
      </c>
      <c r="N246" s="25"/>
      <c r="O246" s="26"/>
      <c r="P246" s="10">
        <f>($P$4*(IF(N246=1,5,IF(N246=2,3,IF(N246=3,1.8,IF(N246=5,1.08,IF(N246=9,0.75,IF(N246=17,0.53,IF(N246=33,0.37,IF(N246&gt;=65,0.26,0))))))))))+(O246*1*$P$4)</f>
        <v>0</v>
      </c>
      <c r="Q246" s="40"/>
      <c r="R246" s="41"/>
      <c r="S246" s="21">
        <f>($S$4*(IF(Q246=1,5,IF(Q246=2,3,IF(Q246=3,1.8,IF(Q246=5,1.08,IF(Q246=9,0.75,IF(Q246=17,0.53,IF(Q246=33,0.37,IF(Q246&gt;=65,0.26,0))))))))))+(R246*1*$S$4)</f>
        <v>0</v>
      </c>
      <c r="T246" s="25"/>
      <c r="U246" s="26"/>
      <c r="V246" s="10">
        <f>($V$4*(IF(T246=1,5,IF(T246=2,3,IF(T246=3,1.8,IF(T246=5,1.08,IF(T246=9,0.75,IF(T246=17,0.53,IF(T246=33,0.37,IF(T246&gt;=65,0.26,0))))))))))+(U246*1*$V$4)</f>
        <v>0</v>
      </c>
      <c r="W246" s="40"/>
      <c r="X246" s="41"/>
      <c r="Y246" s="21">
        <f>($Y$4*(IF(W246=1,5,IF(W246=2,3,IF(W246=3,1.8,IF(W246=5,1.08,IF(W246=9,0.75,IF(W246=17,0.53,IF(W246=33,0.37,IF(W246&gt;=65,0.26,0))))))))))+(X246*1*$Y$4)</f>
        <v>0</v>
      </c>
      <c r="Z246" s="25"/>
      <c r="AA246" s="26"/>
      <c r="AB246" s="10">
        <f>($AB$4*(IF(Z246=1,5,IF(Z246=2,3,IF(Z246=3,1.8,IF(Z246=5,1.08,IF(Z246=9,0.75,IF(Z246=17,0.53,IF(Z246=33,0.37,IF(Z246&gt;=65,0.26,0))))))))))+(AA246*1*$AB$4)</f>
        <v>0</v>
      </c>
      <c r="AC246" s="40"/>
      <c r="AD246" s="41"/>
      <c r="AE246" s="21">
        <f>($AE$4*(IF(AC246=1,5,IF(AC246=2,3,IF(AC246=3,1.8,IF(AC246=5,1.08,IF(AC246=9,0.75,IF(AC246=17,0.53,IF(AC246=33,0.37,IF(AC246&gt;=65,0.26,0))))))))))+(AD246*1*$AE$4)</f>
        <v>0</v>
      </c>
      <c r="AF246" s="25"/>
      <c r="AG246" s="26"/>
      <c r="AH246" s="10">
        <f>($AH$4*(IF(AF246=1,5,IF(AF246=2,3,IF(AF246=3,1.8,IF(AF246=5,1.08,IF(AF246=9,0.75,IF(AF246=17,0.53,IF(AF246=33,0.37,IF(AF246&gt;=65,0.26,0))))))))))+(AG246*1*$AH$4)</f>
        <v>0</v>
      </c>
      <c r="AI246" s="40"/>
      <c r="AJ246" s="41"/>
      <c r="AK246" s="21">
        <f>($AK$4*(IF(AI246=1,5,IF(AI246=2,3,IF(AI246=3,1.8,IF(AI246=5,1.08,IF(AI246=9,0.75,IF(AI246=17,0.53,IF(AI246=33,0.37,IF(AI246&gt;=65,0.26,0))))))))))+(AJ246*1*$AK$4)</f>
        <v>0</v>
      </c>
      <c r="AL246" s="25"/>
      <c r="AM246" s="26"/>
      <c r="AN246" s="10">
        <f>($AN$4*(IF(AL246=1,5,IF(AL246=2,3,IF(AL246=3,1.8,IF(AL246=5,1.08,IF(AL246=9,0.75,IF(AL246=17,0.53,IF(AL246=33,0.37,IF(AL246&gt;=65,0.26,0))))))))))+(AM246*1*$AN$4)</f>
        <v>0</v>
      </c>
      <c r="AO246" s="24">
        <f>J246+G246+M246+P246+Y246+S246+AB246+V246+AE246+AH246+AK246+AN246</f>
        <v>4.9560000000000004</v>
      </c>
      <c r="AP246" s="57">
        <f>J246+M246+S246+AB246+AK246+AN246</f>
        <v>4.16</v>
      </c>
      <c r="AQ246" s="58" t="str">
        <f>IF(AP246&gt;=60,"TAK","NIE")</f>
        <v>NIE</v>
      </c>
    </row>
    <row r="247" spans="1:43" x14ac:dyDescent="0.15">
      <c r="A247" s="12">
        <v>242</v>
      </c>
      <c r="B247" s="13" t="s">
        <v>143</v>
      </c>
      <c r="C247" s="13" t="s">
        <v>63</v>
      </c>
      <c r="D247" s="34">
        <v>2002</v>
      </c>
      <c r="E247" s="14">
        <v>-51</v>
      </c>
      <c r="F247" s="14" t="s">
        <v>21</v>
      </c>
      <c r="G247" s="21">
        <v>1.3320000000000001</v>
      </c>
      <c r="H247" s="25">
        <v>3</v>
      </c>
      <c r="I247" s="26">
        <v>0</v>
      </c>
      <c r="J247" s="10">
        <f>($J$4*(IF(H247=1,5,IF(H247=2,3,IF(H247=3,1.8,IF(H247=5,1.08,IF(H247=9,0.75,IF(H247=17,0.53,IF(H247=33,0.37,IF(H247&gt;=65,0.26,0))))))))))+(I247*1*$J$4)</f>
        <v>3.6</v>
      </c>
      <c r="K247" s="40"/>
      <c r="L247" s="41"/>
      <c r="M247" s="21">
        <f>($M$4*(IF(K247=1,5,IF(K247=2,3,IF(K247=3,1.8,IF(K247=5,1.08,IF(K247=9,0.75,IF(K247=17,0.53,IF(K247=33,0.37,IF(K247&gt;=65,0.26,0))))))))))+(L247*1*$M$4)</f>
        <v>0</v>
      </c>
      <c r="N247" s="25"/>
      <c r="O247" s="26"/>
      <c r="P247" s="10">
        <f>($P$4*(IF(N247=1,5,IF(N247=2,3,IF(N247=3,1.8,IF(N247=5,1.08,IF(N247=9,0.75,IF(N247=17,0.53,IF(N247=33,0.37,IF(N247&gt;=65,0.26,0))))))))))+(O247*1*$P$4)</f>
        <v>0</v>
      </c>
      <c r="Q247" s="40"/>
      <c r="R247" s="41"/>
      <c r="S247" s="21">
        <f>($S$4*(IF(Q247=1,5,IF(Q247=2,3,IF(Q247=3,1.8,IF(Q247=5,1.08,IF(Q247=9,0.75,IF(Q247=17,0.53,IF(Q247=33,0.37,IF(Q247&gt;=65,0.26,0))))))))))+(R247*1*$S$4)</f>
        <v>0</v>
      </c>
      <c r="T247" s="25"/>
      <c r="U247" s="26"/>
      <c r="V247" s="10">
        <f>($V$4*(IF(T247=1,5,IF(T247=2,3,IF(T247=3,1.8,IF(T247=5,1.08,IF(T247=9,0.75,IF(T247=17,0.53,IF(T247=33,0.37,IF(T247&gt;=65,0.26,0))))))))))+(U247*1*$V$4)</f>
        <v>0</v>
      </c>
      <c r="W247" s="40"/>
      <c r="X247" s="41"/>
      <c r="Y247" s="21">
        <f>($Y$4*(IF(W247=1,5,IF(W247=2,3,IF(W247=3,1.8,IF(W247=5,1.08,IF(W247=9,0.75,IF(W247=17,0.53,IF(W247=33,0.37,IF(W247&gt;=65,0.26,0))))))))))+(X247*1*$Y$4)</f>
        <v>0</v>
      </c>
      <c r="Z247" s="25"/>
      <c r="AA247" s="26"/>
      <c r="AB247" s="10">
        <f>($AB$4*(IF(Z247=1,5,IF(Z247=2,3,IF(Z247=3,1.8,IF(Z247=5,1.08,IF(Z247=9,0.75,IF(Z247=17,0.53,IF(Z247=33,0.37,IF(Z247&gt;=65,0.26,0))))))))))+(AA247*1*$AB$4)</f>
        <v>0</v>
      </c>
      <c r="AC247" s="40"/>
      <c r="AD247" s="41"/>
      <c r="AE247" s="21">
        <f>($AE$4*(IF(AC247=1,5,IF(AC247=2,3,IF(AC247=3,1.8,IF(AC247=5,1.08,IF(AC247=9,0.75,IF(AC247=17,0.53,IF(AC247=33,0.37,IF(AC247&gt;=65,0.26,0))))))))))+(AD247*1*$AE$4)</f>
        <v>0</v>
      </c>
      <c r="AF247" s="25"/>
      <c r="AG247" s="26"/>
      <c r="AH247" s="10">
        <f>($AH$4*(IF(AF247=1,5,IF(AF247=2,3,IF(AF247=3,1.8,IF(AF247=5,1.08,IF(AF247=9,0.75,IF(AF247=17,0.53,IF(AF247=33,0.37,IF(AF247&gt;=65,0.26,0))))))))))+(AG247*1*$AH$4)</f>
        <v>0</v>
      </c>
      <c r="AI247" s="40"/>
      <c r="AJ247" s="41"/>
      <c r="AK247" s="21">
        <f>($AK$4*(IF(AI247=1,5,IF(AI247=2,3,IF(AI247=3,1.8,IF(AI247=5,1.08,IF(AI247=9,0.75,IF(AI247=17,0.53,IF(AI247=33,0.37,IF(AI247&gt;=65,0.26,0))))))))))+(AJ247*1*$AK$4)</f>
        <v>0</v>
      </c>
      <c r="AL247" s="25"/>
      <c r="AM247" s="26"/>
      <c r="AN247" s="10">
        <f>($AN$4*(IF(AL247=1,5,IF(AL247=2,3,IF(AL247=3,1.8,IF(AL247=5,1.08,IF(AL247=9,0.75,IF(AL247=17,0.53,IF(AL247=33,0.37,IF(AL247&gt;=65,0.26,0))))))))))+(AM247*1*$AN$4)</f>
        <v>0</v>
      </c>
      <c r="AO247" s="24">
        <f>J247+G247+M247+P247+Y247+S247+AB247+V247+AE247+AH247+AK247+AN247</f>
        <v>4.9320000000000004</v>
      </c>
      <c r="AP247" s="57">
        <f>J247+M247+S247+AB247+AK247+AN247</f>
        <v>3.6</v>
      </c>
      <c r="AQ247" s="58" t="str">
        <f>IF(AP247&gt;=60,"TAK","NIE")</f>
        <v>NIE</v>
      </c>
    </row>
    <row r="248" spans="1:43" x14ac:dyDescent="0.15">
      <c r="A248" s="12">
        <v>243</v>
      </c>
      <c r="B248" s="13" t="s">
        <v>519</v>
      </c>
      <c r="C248" s="13" t="s">
        <v>70</v>
      </c>
      <c r="D248" s="34">
        <v>2002</v>
      </c>
      <c r="E248" s="14">
        <v>-55</v>
      </c>
      <c r="F248" s="14" t="s">
        <v>22</v>
      </c>
      <c r="G248" s="21">
        <v>0</v>
      </c>
      <c r="H248" s="25"/>
      <c r="I248" s="26"/>
      <c r="J248" s="10">
        <f>($J$4*(IF(H248=1,5,IF(H248=2,3,IF(H248=3,1.8,IF(H248=5,1.08,IF(H248=9,0.75,IF(H248=17,0.53,IF(H248=33,0.37,IF(H248&gt;=65,0.26,0))))))))))+(I248*1*$J$4)</f>
        <v>0</v>
      </c>
      <c r="K248" s="40"/>
      <c r="L248" s="41"/>
      <c r="M248" s="21">
        <f>($M$4*(IF(K248=1,5,IF(K248=2,3,IF(K248=3,1.8,IF(K248=5,1.08,IF(K248=9,0.75,IF(K248=17,0.53,IF(K248=33,0.37,IF(K248&gt;=65,0.26,0))))))))))+(L248*1*$M$4)</f>
        <v>0</v>
      </c>
      <c r="N248" s="25"/>
      <c r="O248" s="26"/>
      <c r="P248" s="10">
        <f>($P$4*(IF(N248=1,5,IF(N248=2,3,IF(N248=3,1.8,IF(N248=5,1.08,IF(N248=9,0.75,IF(N248=17,0.53,IF(N248=33,0.37,IF(N248&gt;=65,0.26,0))))))))))+(O248*1*$P$4)</f>
        <v>0</v>
      </c>
      <c r="Q248" s="40"/>
      <c r="R248" s="41"/>
      <c r="S248" s="21">
        <f>($S$4*(IF(Q248=1,5,IF(Q248=2,3,IF(Q248=3,1.8,IF(Q248=5,1.08,IF(Q248=9,0.75,IF(Q248=17,0.53,IF(Q248=33,0.37,IF(Q248&gt;=65,0.26,0))))))))))+(R248*1*$S$4)</f>
        <v>0</v>
      </c>
      <c r="T248" s="25"/>
      <c r="U248" s="26"/>
      <c r="V248" s="10">
        <f>($V$4*(IF(T248=1,5,IF(T248=2,3,IF(T248=3,1.8,IF(T248=5,1.08,IF(T248=9,0.75,IF(T248=17,0.53,IF(T248=33,0.37,IF(T248&gt;=65,0.26,0))))))))))+(U248*1*$V$4)</f>
        <v>0</v>
      </c>
      <c r="W248" s="40"/>
      <c r="X248" s="41"/>
      <c r="Y248" s="21">
        <f>($Y$4*(IF(W248=1,5,IF(W248=2,3,IF(W248=3,1.8,IF(W248=5,1.08,IF(W248=9,0.75,IF(W248=17,0.53,IF(W248=33,0.37,IF(W248&gt;=65,0.26,0))))))))))+(X248*1*$Y$4)</f>
        <v>0</v>
      </c>
      <c r="Z248" s="25">
        <v>3</v>
      </c>
      <c r="AA248" s="26">
        <v>1</v>
      </c>
      <c r="AB248" s="10">
        <f>($AB$4*(IF(Z248=1,5,IF(Z248=2,3,IF(Z248=3,1.8,IF(Z248=5,1.08,IF(Z248=9,0.75,IF(Z248=17,0.53,IF(Z248=33,0.37,IF(Z248&gt;=65,0.26,0))))))))))+(AA248*1*$AB$4)</f>
        <v>2.8</v>
      </c>
      <c r="AC248" s="40"/>
      <c r="AD248" s="41"/>
      <c r="AE248" s="21">
        <f>($AE$4*(IF(AC248=1,5,IF(AC248=2,3,IF(AC248=3,1.8,IF(AC248=5,1.08,IF(AC248=9,0.75,IF(AC248=17,0.53,IF(AC248=33,0.37,IF(AC248&gt;=65,0.26,0))))))))))+(AD248*1*$AE$4)</f>
        <v>0</v>
      </c>
      <c r="AF248" s="25">
        <v>17</v>
      </c>
      <c r="AG248" s="26">
        <v>0</v>
      </c>
      <c r="AH248" s="10">
        <f>($AH$4*(IF(AF248=1,5,IF(AF248=2,3,IF(AF248=3,1.8,IF(AF248=5,1.08,IF(AF248=9,0.75,IF(AF248=17,0.53,IF(AF248=33,0.37,IF(AF248&gt;=65,0.26,0))))))))))+(AG248*1*$AH$4)</f>
        <v>2.12</v>
      </c>
      <c r="AI248" s="40"/>
      <c r="AJ248" s="41"/>
      <c r="AK248" s="21">
        <f>($AK$4*(IF(AI248=1,5,IF(AI248=2,3,IF(AI248=3,1.8,IF(AI248=5,1.08,IF(AI248=9,0.75,IF(AI248=17,0.53,IF(AI248=33,0.37,IF(AI248&gt;=65,0.26,0))))))))))+(AJ248*1*$AK$4)</f>
        <v>0</v>
      </c>
      <c r="AL248" s="25"/>
      <c r="AM248" s="26"/>
      <c r="AN248" s="10">
        <f>($AN$4*(IF(AL248=1,5,IF(AL248=2,3,IF(AL248=3,1.8,IF(AL248=5,1.08,IF(AL248=9,0.75,IF(AL248=17,0.53,IF(AL248=33,0.37,IF(AL248&gt;=65,0.26,0))))))))))+(AM248*1*$AN$4)</f>
        <v>0</v>
      </c>
      <c r="AO248" s="24">
        <f>J248+G248+M248+P248+Y248+S248+AB248+V248+AE248+AH248+AK248+AN248</f>
        <v>4.92</v>
      </c>
      <c r="AP248" s="57">
        <f>J248+M248+S248+AB248+AK248+AN248</f>
        <v>2.8</v>
      </c>
      <c r="AQ248" s="58" t="str">
        <f>IF(AP248&gt;=60,"TAK","NIE")</f>
        <v>NIE</v>
      </c>
    </row>
    <row r="249" spans="1:43" x14ac:dyDescent="0.15">
      <c r="A249" s="12">
        <v>244</v>
      </c>
      <c r="B249" s="13" t="s">
        <v>290</v>
      </c>
      <c r="C249" s="13" t="s">
        <v>291</v>
      </c>
      <c r="D249" s="34">
        <v>2001</v>
      </c>
      <c r="E249" s="14">
        <v>-59</v>
      </c>
      <c r="F249" s="15" t="s">
        <v>21</v>
      </c>
      <c r="G249" s="21">
        <v>0.15000000000000002</v>
      </c>
      <c r="H249" s="25">
        <v>5</v>
      </c>
      <c r="I249" s="26">
        <v>0</v>
      </c>
      <c r="J249" s="10">
        <f>($J$4*(IF(H249=1,5,IF(H249=2,3,IF(H249=3,1.8,IF(H249=5,1.08,IF(H249=9,0.75,IF(H249=17,0.53,IF(H249=33,0.37,IF(H249&gt;=65,0.26,0))))))))))+(I249*1*$J$4)</f>
        <v>2.16</v>
      </c>
      <c r="K249" s="40">
        <v>9</v>
      </c>
      <c r="L249" s="41">
        <v>0</v>
      </c>
      <c r="M249" s="21">
        <f>($M$4*(IF(K249=1,5,IF(K249=2,3,IF(K249=3,1.8,IF(K249=5,1.08,IF(K249=9,0.75,IF(K249=17,0.53,IF(K249=33,0.37,IF(K249&gt;=65,0.26,0))))))))))+(L249*1*$M$4)</f>
        <v>1.5</v>
      </c>
      <c r="N249" s="25"/>
      <c r="O249" s="26"/>
      <c r="P249" s="10">
        <f>($P$4*(IF(N249=1,5,IF(N249=2,3,IF(N249=3,1.8,IF(N249=5,1.08,IF(N249=9,0.75,IF(N249=17,0.53,IF(N249=33,0.37,IF(N249&gt;=65,0.26,0))))))))))+(O249*1*$P$4)</f>
        <v>0</v>
      </c>
      <c r="Q249" s="40">
        <v>5</v>
      </c>
      <c r="R249" s="41">
        <v>0</v>
      </c>
      <c r="S249" s="21">
        <f>($S$4*(IF(Q249=1,5,IF(Q249=2,3,IF(Q249=3,1.8,IF(Q249=5,1.08,IF(Q249=9,0.75,IF(Q249=17,0.53,IF(Q249=33,0.37,IF(Q249&gt;=65,0.26,0))))))))))+(R249*1*$S$4)</f>
        <v>1.08</v>
      </c>
      <c r="T249" s="25"/>
      <c r="U249" s="26"/>
      <c r="V249" s="10">
        <f>($V$4*(IF(T249=1,5,IF(T249=2,3,IF(T249=3,1.8,IF(T249=5,1.08,IF(T249=9,0.75,IF(T249=17,0.53,IF(T249=33,0.37,IF(T249&gt;=65,0.26,0))))))))))+(U249*1*$V$4)</f>
        <v>0</v>
      </c>
      <c r="W249" s="40"/>
      <c r="X249" s="41"/>
      <c r="Y249" s="21">
        <f>($Y$4*(IF(W249=1,5,IF(W249=2,3,IF(W249=3,1.8,IF(W249=5,1.08,IF(W249=9,0.75,IF(W249=17,0.53,IF(W249=33,0.37,IF(W249&gt;=65,0.26,0))))))))))+(X249*1*$Y$4)</f>
        <v>0</v>
      </c>
      <c r="Z249" s="25"/>
      <c r="AA249" s="26"/>
      <c r="AB249" s="10">
        <f>($AB$4*(IF(Z249=1,5,IF(Z249=2,3,IF(Z249=3,1.8,IF(Z249=5,1.08,IF(Z249=9,0.75,IF(Z249=17,0.53,IF(Z249=33,0.37,IF(Z249&gt;=65,0.26,0))))))))))+(AA249*1*$AB$4)</f>
        <v>0</v>
      </c>
      <c r="AC249" s="40"/>
      <c r="AD249" s="41"/>
      <c r="AE249" s="21">
        <f>($AE$4*(IF(AC249=1,5,IF(AC249=2,3,IF(AC249=3,1.8,IF(AC249=5,1.08,IF(AC249=9,0.75,IF(AC249=17,0.53,IF(AC249=33,0.37,IF(AC249&gt;=65,0.26,0))))))))))+(AD249*1*$AE$4)</f>
        <v>0</v>
      </c>
      <c r="AF249" s="25"/>
      <c r="AG249" s="26"/>
      <c r="AH249" s="10">
        <f>($AH$4*(IF(AF249=1,5,IF(AF249=2,3,IF(AF249=3,1.8,IF(AF249=5,1.08,IF(AF249=9,0.75,IF(AF249=17,0.53,IF(AF249=33,0.37,IF(AF249&gt;=65,0.26,0))))))))))+(AG249*1*$AH$4)</f>
        <v>0</v>
      </c>
      <c r="AI249" s="40"/>
      <c r="AJ249" s="41"/>
      <c r="AK249" s="21">
        <f>($AK$4*(IF(AI249=1,5,IF(AI249=2,3,IF(AI249=3,1.8,IF(AI249=5,1.08,IF(AI249=9,0.75,IF(AI249=17,0.53,IF(AI249=33,0.37,IF(AI249&gt;=65,0.26,0))))))))))+(AJ249*1*$AK$4)</f>
        <v>0</v>
      </c>
      <c r="AL249" s="25"/>
      <c r="AM249" s="26"/>
      <c r="AN249" s="10">
        <f>($AN$4*(IF(AL249=1,5,IF(AL249=2,3,IF(AL249=3,1.8,IF(AL249=5,1.08,IF(AL249=9,0.75,IF(AL249=17,0.53,IF(AL249=33,0.37,IF(AL249&gt;=65,0.26,0))))))))))+(AM249*1*$AN$4)</f>
        <v>0</v>
      </c>
      <c r="AO249" s="24">
        <f>J249+G249+M249+P249+Y249+S249+AB249+V249+AE249+AH249+AK249+AN249</f>
        <v>4.8900000000000006</v>
      </c>
      <c r="AP249" s="57">
        <f>J249+M249+S249+AB249+AK249+AN249</f>
        <v>4.74</v>
      </c>
      <c r="AQ249" s="58" t="str">
        <f>IF(AP249&gt;=60,"TAK","NIE")</f>
        <v>NIE</v>
      </c>
    </row>
    <row r="250" spans="1:43" x14ac:dyDescent="0.15">
      <c r="A250" s="12">
        <v>245</v>
      </c>
      <c r="B250" s="12" t="s">
        <v>182</v>
      </c>
      <c r="C250" s="12" t="s">
        <v>92</v>
      </c>
      <c r="D250" s="14">
        <v>2001</v>
      </c>
      <c r="E250" s="14" t="s">
        <v>8</v>
      </c>
      <c r="F250" s="14" t="s">
        <v>21</v>
      </c>
      <c r="G250" s="21">
        <v>0.84000000000000008</v>
      </c>
      <c r="H250" s="26"/>
      <c r="I250" s="26"/>
      <c r="J250" s="10">
        <f>($J$4*(IF(H250=1,5,IF(H250=2,3,IF(H250=3,1.8,IF(H250=5,1.08,IF(H250=9,0.75,IF(H250=17,0.53,IF(H250=33,0.37,IF(H250&gt;=65,0.26,0))))))))))+(I250*1*$J$4)</f>
        <v>0</v>
      </c>
      <c r="K250" s="41"/>
      <c r="L250" s="41"/>
      <c r="M250" s="21">
        <f>($M$4*(IF(K250=1,5,IF(K250=2,3,IF(K250=3,1.8,IF(K250=5,1.08,IF(K250=9,0.75,IF(K250=17,0.53,IF(K250=33,0.37,IF(K250&gt;=65,0.26,0))))))))))+(L250*1*$M$4)</f>
        <v>0</v>
      </c>
      <c r="N250" s="26"/>
      <c r="O250" s="26"/>
      <c r="P250" s="10">
        <f>($P$4*(IF(N250=1,5,IF(N250=2,3,IF(N250=3,1.8,IF(N250=5,1.08,IF(N250=9,0.75,IF(N250=17,0.53,IF(N250=33,0.37,IF(N250&gt;=65,0.26,0))))))))))+(O250*1*$P$4)</f>
        <v>0</v>
      </c>
      <c r="Q250" s="41">
        <v>2</v>
      </c>
      <c r="R250" s="41">
        <v>1</v>
      </c>
      <c r="S250" s="21">
        <f>($S$4*(IF(Q250=1,5,IF(Q250=2,3,IF(Q250=3,1.8,IF(Q250=5,1.08,IF(Q250=9,0.75,IF(Q250=17,0.53,IF(Q250=33,0.37,IF(Q250&gt;=65,0.26,0))))))))))+(R250*1*$S$4)</f>
        <v>4</v>
      </c>
      <c r="T250" s="26"/>
      <c r="U250" s="26"/>
      <c r="V250" s="10">
        <f>($V$4*(IF(T250=1,5,IF(T250=2,3,IF(T250=3,1.8,IF(T250=5,1.08,IF(T250=9,0.75,IF(T250=17,0.53,IF(T250=33,0.37,IF(T250&gt;=65,0.26,0))))))))))+(U250*1*$V$4)</f>
        <v>0</v>
      </c>
      <c r="W250" s="41"/>
      <c r="X250" s="41"/>
      <c r="Y250" s="21">
        <f>($Y$4*(IF(W250=1,5,IF(W250=2,3,IF(W250=3,1.8,IF(W250=5,1.08,IF(W250=9,0.75,IF(W250=17,0.53,IF(W250=33,0.37,IF(W250&gt;=65,0.26,0))))))))))+(X250*1*$Y$4)</f>
        <v>0</v>
      </c>
      <c r="Z250" s="26"/>
      <c r="AA250" s="26"/>
      <c r="AB250" s="10">
        <f>($AB$4*(IF(Z250=1,5,IF(Z250=2,3,IF(Z250=3,1.8,IF(Z250=5,1.08,IF(Z250=9,0.75,IF(Z250=17,0.53,IF(Z250=33,0.37,IF(Z250&gt;=65,0.26,0))))))))))+(AA250*1*$AB$4)</f>
        <v>0</v>
      </c>
      <c r="AC250" s="41"/>
      <c r="AD250" s="41"/>
      <c r="AE250" s="21">
        <f>($AE$4*(IF(AC250=1,5,IF(AC250=2,3,IF(AC250=3,1.8,IF(AC250=5,1.08,IF(AC250=9,0.75,IF(AC250=17,0.53,IF(AC250=33,0.37,IF(AC250&gt;=65,0.26,0))))))))))+(AD250*1*$AE$4)</f>
        <v>0</v>
      </c>
      <c r="AF250" s="26"/>
      <c r="AG250" s="26"/>
      <c r="AH250" s="10">
        <f>($AH$4*(IF(AF250=1,5,IF(AF250=2,3,IF(AF250=3,1.8,IF(AF250=5,1.08,IF(AF250=9,0.75,IF(AF250=17,0.53,IF(AF250=33,0.37,IF(AF250&gt;=65,0.26,0))))))))))+(AG250*1*$AH$4)</f>
        <v>0</v>
      </c>
      <c r="AI250" s="41"/>
      <c r="AJ250" s="41"/>
      <c r="AK250" s="21">
        <f>($AK$4*(IF(AI250=1,5,IF(AI250=2,3,IF(AI250=3,1.8,IF(AI250=5,1.08,IF(AI250=9,0.75,IF(AI250=17,0.53,IF(AI250=33,0.37,IF(AI250&gt;=65,0.26,0))))))))))+(AJ250*1*$AK$4)</f>
        <v>0</v>
      </c>
      <c r="AL250" s="26"/>
      <c r="AM250" s="26"/>
      <c r="AN250" s="10">
        <f>($AN$4*(IF(AL250=1,5,IF(AL250=2,3,IF(AL250=3,1.8,IF(AL250=5,1.08,IF(AL250=9,0.75,IF(AL250=17,0.53,IF(AL250=33,0.37,IF(AL250&gt;=65,0.26,0))))))))))+(AM250*1*$AN$4)</f>
        <v>0</v>
      </c>
      <c r="AO250" s="24">
        <f>J250+G250+M250+P250+Y250+S250+AB250+V250+AE250+AH250+AK250+AN250</f>
        <v>4.84</v>
      </c>
      <c r="AP250" s="57">
        <f>J250+M250+S250+AB250+AK250+AN250</f>
        <v>4</v>
      </c>
      <c r="AQ250" s="58" t="str">
        <f>IF(AP250&gt;=60,"TAK","NIE")</f>
        <v>NIE</v>
      </c>
    </row>
    <row r="251" spans="1:43" x14ac:dyDescent="0.15">
      <c r="A251" s="12">
        <v>246</v>
      </c>
      <c r="B251" s="12" t="s">
        <v>380</v>
      </c>
      <c r="C251" s="12" t="s">
        <v>95</v>
      </c>
      <c r="D251" s="14">
        <v>2002</v>
      </c>
      <c r="E251" s="14">
        <v>-49</v>
      </c>
      <c r="F251" s="14" t="s">
        <v>22</v>
      </c>
      <c r="G251" s="21">
        <v>0.66</v>
      </c>
      <c r="H251" s="26">
        <v>9</v>
      </c>
      <c r="I251" s="26">
        <v>0</v>
      </c>
      <c r="J251" s="10">
        <f>($J$4*(IF(H251=1,5,IF(H251=2,3,IF(H251=3,1.8,IF(H251=5,1.08,IF(H251=9,0.75,IF(H251=17,0.53,IF(H251=33,0.37,IF(H251&gt;=65,0.26,0))))))))))+(I251*1*$J$4)</f>
        <v>1.5</v>
      </c>
      <c r="K251" s="41">
        <v>9</v>
      </c>
      <c r="L251" s="41">
        <v>0</v>
      </c>
      <c r="M251" s="21">
        <f>($M$4*(IF(K251=1,5,IF(K251=2,3,IF(K251=3,1.8,IF(K251=5,1.08,IF(K251=9,0.75,IF(K251=17,0.53,IF(K251=33,0.37,IF(K251&gt;=65,0.26,0))))))))))+(L251*1*$M$4)</f>
        <v>1.5</v>
      </c>
      <c r="N251" s="26"/>
      <c r="O251" s="26"/>
      <c r="P251" s="10">
        <f>($P$4*(IF(N251=1,5,IF(N251=2,3,IF(N251=3,1.8,IF(N251=5,1.08,IF(N251=9,0.75,IF(N251=17,0.53,IF(N251=33,0.37,IF(N251&gt;=65,0.26,0))))))))))+(O251*1*$P$4)</f>
        <v>0</v>
      </c>
      <c r="Q251" s="41">
        <v>5</v>
      </c>
      <c r="R251" s="41">
        <v>0</v>
      </c>
      <c r="S251" s="21">
        <f>($S$4*(IF(Q251=1,5,IF(Q251=2,3,IF(Q251=3,1.8,IF(Q251=5,1.08,IF(Q251=9,0.75,IF(Q251=17,0.53,IF(Q251=33,0.37,IF(Q251&gt;=65,0.26,0))))))))))+(R251*1*$S$4)</f>
        <v>1.08</v>
      </c>
      <c r="T251" s="26"/>
      <c r="U251" s="26"/>
      <c r="V251" s="10">
        <f>($V$4*(IF(T251=1,5,IF(T251=2,3,IF(T251=3,1.8,IF(T251=5,1.08,IF(T251=9,0.75,IF(T251=17,0.53,IF(T251=33,0.37,IF(T251&gt;=65,0.26,0))))))))))+(U251*1*$V$4)</f>
        <v>0</v>
      </c>
      <c r="W251" s="41"/>
      <c r="X251" s="41"/>
      <c r="Y251" s="21">
        <f>($Y$4*(IF(W251=1,5,IF(W251=2,3,IF(W251=3,1.8,IF(W251=5,1.08,IF(W251=9,0.75,IF(W251=17,0.53,IF(W251=33,0.37,IF(W251&gt;=65,0.26,0))))))))))+(X251*1*$Y$4)</f>
        <v>0</v>
      </c>
      <c r="Z251" s="26"/>
      <c r="AA251" s="26"/>
      <c r="AB251" s="10">
        <f>($AB$4*(IF(Z251=1,5,IF(Z251=2,3,IF(Z251=3,1.8,IF(Z251=5,1.08,IF(Z251=9,0.75,IF(Z251=17,0.53,IF(Z251=33,0.37,IF(Z251&gt;=65,0.26,0))))))))))+(AA251*1*$AB$4)</f>
        <v>0</v>
      </c>
      <c r="AC251" s="41"/>
      <c r="AD251" s="41"/>
      <c r="AE251" s="21">
        <f>($AE$4*(IF(AC251=1,5,IF(AC251=2,3,IF(AC251=3,1.8,IF(AC251=5,1.08,IF(AC251=9,0.75,IF(AC251=17,0.53,IF(AC251=33,0.37,IF(AC251&gt;=65,0.26,0))))))))))+(AD251*1*$AE$4)</f>
        <v>0</v>
      </c>
      <c r="AF251" s="26"/>
      <c r="AG251" s="26"/>
      <c r="AH251" s="10">
        <f>($AH$4*(IF(AF251=1,5,IF(AF251=2,3,IF(AF251=3,1.8,IF(AF251=5,1.08,IF(AF251=9,0.75,IF(AF251=17,0.53,IF(AF251=33,0.37,IF(AF251&gt;=65,0.26,0))))))))))+(AG251*1*$AH$4)</f>
        <v>0</v>
      </c>
      <c r="AI251" s="41"/>
      <c r="AJ251" s="41"/>
      <c r="AK251" s="21">
        <f>($AK$4*(IF(AI251=1,5,IF(AI251=2,3,IF(AI251=3,1.8,IF(AI251=5,1.08,IF(AI251=9,0.75,IF(AI251=17,0.53,IF(AI251=33,0.37,IF(AI251&gt;=65,0.26,0))))))))))+(AJ251*1*$AK$4)</f>
        <v>0</v>
      </c>
      <c r="AL251" s="26"/>
      <c r="AM251" s="26"/>
      <c r="AN251" s="10">
        <f>($AN$4*(IF(AL251=1,5,IF(AL251=2,3,IF(AL251=3,1.8,IF(AL251=5,1.08,IF(AL251=9,0.75,IF(AL251=17,0.53,IF(AL251=33,0.37,IF(AL251&gt;=65,0.26,0))))))))))+(AM251*1*$AN$4)</f>
        <v>0</v>
      </c>
      <c r="AO251" s="24">
        <f>J251+G251+M251+P251+Y251+S251+AB251+V251+AE251+AH251+AK251+AN251</f>
        <v>4.74</v>
      </c>
      <c r="AP251" s="57">
        <f>J251+M251+S251+AB251+AK251+AN251</f>
        <v>4.08</v>
      </c>
      <c r="AQ251" s="58" t="str">
        <f>IF(AP251&gt;=60,"TAK","NIE")</f>
        <v>NIE</v>
      </c>
    </row>
    <row r="252" spans="1:43" x14ac:dyDescent="0.15">
      <c r="A252" s="12">
        <v>247</v>
      </c>
      <c r="B252" s="12" t="s">
        <v>280</v>
      </c>
      <c r="C252" s="12" t="s">
        <v>111</v>
      </c>
      <c r="D252" s="14">
        <v>2001</v>
      </c>
      <c r="E252" s="14">
        <v>-52</v>
      </c>
      <c r="F252" s="14" t="s">
        <v>22</v>
      </c>
      <c r="G252" s="21">
        <v>0.18000000000000002</v>
      </c>
      <c r="H252" s="26"/>
      <c r="I252" s="26"/>
      <c r="J252" s="10">
        <f>($J$4*(IF(H252=1,5,IF(H252=2,3,IF(H252=3,1.8,IF(H252=5,1.08,IF(H252=9,0.75,IF(H252=17,0.53,IF(H252=33,0.37,IF(H252&gt;=65,0.26,0))))))))))+(I252*1*$J$4)</f>
        <v>0</v>
      </c>
      <c r="K252" s="41">
        <v>9</v>
      </c>
      <c r="L252" s="41">
        <v>0</v>
      </c>
      <c r="M252" s="21">
        <f>($M$4*(IF(K252=1,5,IF(K252=2,3,IF(K252=3,1.8,IF(K252=5,1.08,IF(K252=9,0.75,IF(K252=17,0.53,IF(K252=33,0.37,IF(K252&gt;=65,0.26,0))))))))))+(L252*1*$M$4)</f>
        <v>1.5</v>
      </c>
      <c r="N252" s="26"/>
      <c r="O252" s="26"/>
      <c r="P252" s="10">
        <f>($P$4*(IF(N252=1,5,IF(N252=2,3,IF(N252=3,1.8,IF(N252=5,1.08,IF(N252=9,0.75,IF(N252=17,0.53,IF(N252=33,0.37,IF(N252&gt;=65,0.26,0))))))))))+(O252*1*$P$4)</f>
        <v>0</v>
      </c>
      <c r="Q252" s="41"/>
      <c r="R252" s="41"/>
      <c r="S252" s="21">
        <f>($S$4*(IF(Q252=1,5,IF(Q252=2,3,IF(Q252=3,1.8,IF(Q252=5,1.08,IF(Q252=9,0.75,IF(Q252=17,0.53,IF(Q252=33,0.37,IF(Q252&gt;=65,0.26,0))))))))))+(R252*1*$S$4)</f>
        <v>0</v>
      </c>
      <c r="T252" s="26"/>
      <c r="U252" s="26"/>
      <c r="V252" s="10">
        <f>($V$4*(IF(T252=1,5,IF(T252=2,3,IF(T252=3,1.8,IF(T252=5,1.08,IF(T252=9,0.75,IF(T252=17,0.53,IF(T252=33,0.37,IF(T252&gt;=65,0.26,0))))))))))+(U252*1*$V$4)</f>
        <v>0</v>
      </c>
      <c r="W252" s="41"/>
      <c r="X252" s="41"/>
      <c r="Y252" s="21">
        <f>($Y$4*(IF(W252=1,5,IF(W252=2,3,IF(W252=3,1.8,IF(W252=5,1.08,IF(W252=9,0.75,IF(W252=17,0.53,IF(W252=33,0.37,IF(W252&gt;=65,0.26,0))))))))))+(X252*1*$Y$4)</f>
        <v>0</v>
      </c>
      <c r="Z252" s="26"/>
      <c r="AA252" s="26"/>
      <c r="AB252" s="10">
        <f>($AB$4*(IF(Z252=1,5,IF(Z252=2,3,IF(Z252=3,1.8,IF(Z252=5,1.08,IF(Z252=9,0.75,IF(Z252=17,0.53,IF(Z252=33,0.37,IF(Z252&gt;=65,0.26,0))))))))))+(AA252*1*$AB$4)</f>
        <v>0</v>
      </c>
      <c r="AC252" s="41">
        <v>9</v>
      </c>
      <c r="AD252" s="41">
        <v>0</v>
      </c>
      <c r="AE252" s="21">
        <f>($AE$4*(IF(AC252=1,5,IF(AC252=2,3,IF(AC252=3,1.8,IF(AC252=5,1.08,IF(AC252=9,0.75,IF(AC252=17,0.53,IF(AC252=33,0.37,IF(AC252&gt;=65,0.26,0))))))))))+(AD252*1*$AE$4)</f>
        <v>3</v>
      </c>
      <c r="AF252" s="26"/>
      <c r="AG252" s="26"/>
      <c r="AH252" s="10">
        <f>($AH$4*(IF(AF252=1,5,IF(AF252=2,3,IF(AF252=3,1.8,IF(AF252=5,1.08,IF(AF252=9,0.75,IF(AF252=17,0.53,IF(AF252=33,0.37,IF(AF252&gt;=65,0.26,0))))))))))+(AG252*1*$AH$4)</f>
        <v>0</v>
      </c>
      <c r="AI252" s="41"/>
      <c r="AJ252" s="41"/>
      <c r="AK252" s="21">
        <f>($AK$4*(IF(AI252=1,5,IF(AI252=2,3,IF(AI252=3,1.8,IF(AI252=5,1.08,IF(AI252=9,0.75,IF(AI252=17,0.53,IF(AI252=33,0.37,IF(AI252&gt;=65,0.26,0))))))))))+(AJ252*1*$AK$4)</f>
        <v>0</v>
      </c>
      <c r="AL252" s="26"/>
      <c r="AM252" s="26"/>
      <c r="AN252" s="10">
        <f>($AN$4*(IF(AL252=1,5,IF(AL252=2,3,IF(AL252=3,1.8,IF(AL252=5,1.08,IF(AL252=9,0.75,IF(AL252=17,0.53,IF(AL252=33,0.37,IF(AL252&gt;=65,0.26,0))))))))))+(AM252*1*$AN$4)</f>
        <v>0</v>
      </c>
      <c r="AO252" s="24">
        <f>J252+G252+M252+P252+Y252+S252+AB252+V252+AE252+AH252+AK252+AN252</f>
        <v>4.68</v>
      </c>
      <c r="AP252" s="57">
        <f>J252+M252+S252+AB252+AK252+AN252</f>
        <v>1.5</v>
      </c>
      <c r="AQ252" s="58" t="str">
        <f>IF(AP252&gt;=60,"TAK","NIE")</f>
        <v>NIE</v>
      </c>
    </row>
    <row r="253" spans="1:43" x14ac:dyDescent="0.15">
      <c r="A253" s="12">
        <v>248</v>
      </c>
      <c r="B253" s="13" t="s">
        <v>299</v>
      </c>
      <c r="C253" s="13" t="s">
        <v>2</v>
      </c>
      <c r="D253" s="34">
        <v>2002</v>
      </c>
      <c r="E253" s="14">
        <v>-51</v>
      </c>
      <c r="F253" s="14" t="s">
        <v>21</v>
      </c>
      <c r="G253" s="21">
        <v>0.36000000000000004</v>
      </c>
      <c r="H253" s="25">
        <v>5</v>
      </c>
      <c r="I253" s="26">
        <v>0</v>
      </c>
      <c r="J253" s="10">
        <f>($J$4*(IF(H253=1,5,IF(H253=2,3,IF(H253=3,1.8,IF(H253=5,1.08,IF(H253=9,0.75,IF(H253=17,0.53,IF(H253=33,0.37,IF(H253&gt;=65,0.26,0))))))))))+(I253*1*$J$4)</f>
        <v>2.16</v>
      </c>
      <c r="K253" s="40">
        <v>5</v>
      </c>
      <c r="L253" s="41">
        <v>0</v>
      </c>
      <c r="M253" s="21">
        <f>($M$4*(IF(K253=1,5,IF(K253=2,3,IF(K253=3,1.8,IF(K253=5,1.08,IF(K253=9,0.75,IF(K253=17,0.53,IF(K253=33,0.37,IF(K253&gt;=65,0.26,0))))))))))+(L253*1*$M$4)</f>
        <v>2.16</v>
      </c>
      <c r="N253" s="25"/>
      <c r="O253" s="26"/>
      <c r="P253" s="10">
        <f>($P$4*(IF(N253=1,5,IF(N253=2,3,IF(N253=3,1.8,IF(N253=5,1.08,IF(N253=9,0.75,IF(N253=17,0.53,IF(N253=33,0.37,IF(N253&gt;=65,0.26,0))))))))))+(O253*1*$P$4)</f>
        <v>0</v>
      </c>
      <c r="Q253" s="40"/>
      <c r="R253" s="41"/>
      <c r="S253" s="21">
        <f>($S$4*(IF(Q253=1,5,IF(Q253=2,3,IF(Q253=3,1.8,IF(Q253=5,1.08,IF(Q253=9,0.75,IF(Q253=17,0.53,IF(Q253=33,0.37,IF(Q253&gt;=65,0.26,0))))))))))+(R253*1*$S$4)</f>
        <v>0</v>
      </c>
      <c r="T253" s="25"/>
      <c r="U253" s="26"/>
      <c r="V253" s="10">
        <f>($V$4*(IF(T253=1,5,IF(T253=2,3,IF(T253=3,1.8,IF(T253=5,1.08,IF(T253=9,0.75,IF(T253=17,0.53,IF(T253=33,0.37,IF(T253&gt;=65,0.26,0))))))))))+(U253*1*$V$4)</f>
        <v>0</v>
      </c>
      <c r="W253" s="40"/>
      <c r="X253" s="41"/>
      <c r="Y253" s="21">
        <f>($Y$4*(IF(W253=1,5,IF(W253=2,3,IF(W253=3,1.8,IF(W253=5,1.08,IF(W253=9,0.75,IF(W253=17,0.53,IF(W253=33,0.37,IF(W253&gt;=65,0.26,0))))))))))+(X253*1*$Y$4)</f>
        <v>0</v>
      </c>
      <c r="Z253" s="25"/>
      <c r="AA253" s="26"/>
      <c r="AB253" s="10">
        <f>($AB$4*(IF(Z253=1,5,IF(Z253=2,3,IF(Z253=3,1.8,IF(Z253=5,1.08,IF(Z253=9,0.75,IF(Z253=17,0.53,IF(Z253=33,0.37,IF(Z253&gt;=65,0.26,0))))))))))+(AA253*1*$AB$4)</f>
        <v>0</v>
      </c>
      <c r="AC253" s="40"/>
      <c r="AD253" s="41"/>
      <c r="AE253" s="21">
        <f>($AE$4*(IF(AC253=1,5,IF(AC253=2,3,IF(AC253=3,1.8,IF(AC253=5,1.08,IF(AC253=9,0.75,IF(AC253=17,0.53,IF(AC253=33,0.37,IF(AC253&gt;=65,0.26,0))))))))))+(AD253*1*$AE$4)</f>
        <v>0</v>
      </c>
      <c r="AF253" s="25"/>
      <c r="AG253" s="26"/>
      <c r="AH253" s="10">
        <f>($AH$4*(IF(AF253=1,5,IF(AF253=2,3,IF(AF253=3,1.8,IF(AF253=5,1.08,IF(AF253=9,0.75,IF(AF253=17,0.53,IF(AF253=33,0.37,IF(AF253&gt;=65,0.26,0))))))))))+(AG253*1*$AH$4)</f>
        <v>0</v>
      </c>
      <c r="AI253" s="40"/>
      <c r="AJ253" s="41"/>
      <c r="AK253" s="21">
        <f>($AK$4*(IF(AI253=1,5,IF(AI253=2,3,IF(AI253=3,1.8,IF(AI253=5,1.08,IF(AI253=9,0.75,IF(AI253=17,0.53,IF(AI253=33,0.37,IF(AI253&gt;=65,0.26,0))))))))))+(AJ253*1*$AK$4)</f>
        <v>0</v>
      </c>
      <c r="AL253" s="25"/>
      <c r="AM253" s="26"/>
      <c r="AN253" s="10">
        <f>($AN$4*(IF(AL253=1,5,IF(AL253=2,3,IF(AL253=3,1.8,IF(AL253=5,1.08,IF(AL253=9,0.75,IF(AL253=17,0.53,IF(AL253=33,0.37,IF(AL253&gt;=65,0.26,0))))))))))+(AM253*1*$AN$4)</f>
        <v>0</v>
      </c>
      <c r="AO253" s="24">
        <f>J253+G253+M253+P253+Y253+S253+AB253+V253+AE253+AH253+AK253+AN253</f>
        <v>4.68</v>
      </c>
      <c r="AP253" s="57">
        <f>J253+M253+S253+AB253+AK253+AN253</f>
        <v>4.32</v>
      </c>
      <c r="AQ253" s="58" t="str">
        <f>IF(AP253&gt;=60,"TAK","NIE")</f>
        <v>NIE</v>
      </c>
    </row>
    <row r="254" spans="1:43" x14ac:dyDescent="0.15">
      <c r="A254" s="12">
        <v>249</v>
      </c>
      <c r="B254" s="13" t="s">
        <v>265</v>
      </c>
      <c r="C254" s="13" t="s">
        <v>78</v>
      </c>
      <c r="D254" s="34">
        <v>2002</v>
      </c>
      <c r="E254" s="14">
        <v>-55</v>
      </c>
      <c r="F254" s="14" t="s">
        <v>21</v>
      </c>
      <c r="G254" s="21">
        <v>2.5</v>
      </c>
      <c r="H254" s="25"/>
      <c r="I254" s="26"/>
      <c r="J254" s="10">
        <f>($J$4*(IF(H254=1,5,IF(H254=2,3,IF(H254=3,1.8,IF(H254=5,1.08,IF(H254=9,0.75,IF(H254=17,0.53,IF(H254=33,0.37,IF(H254&gt;=65,0.26,0))))))))))+(I254*1*$J$4)</f>
        <v>0</v>
      </c>
      <c r="K254" s="40"/>
      <c r="L254" s="41"/>
      <c r="M254" s="21">
        <f>($M$4*(IF(K254=1,5,IF(K254=2,3,IF(K254=3,1.8,IF(K254=5,1.08,IF(K254=9,0.75,IF(K254=17,0.53,IF(K254=33,0.37,IF(K254&gt;=65,0.26,0))))))))))+(L254*1*$M$4)</f>
        <v>0</v>
      </c>
      <c r="N254" s="25"/>
      <c r="O254" s="26"/>
      <c r="P254" s="10">
        <f>($P$4*(IF(N254=1,5,IF(N254=2,3,IF(N254=3,1.8,IF(N254=5,1.08,IF(N254=9,0.75,IF(N254=17,0.53,IF(N254=33,0.37,IF(N254&gt;=65,0.26,0))))))))))+(O254*1*$P$4)</f>
        <v>0</v>
      </c>
      <c r="Q254" s="40"/>
      <c r="R254" s="41"/>
      <c r="S254" s="21">
        <f>($S$4*(IF(Q254=1,5,IF(Q254=2,3,IF(Q254=3,1.8,IF(Q254=5,1.08,IF(Q254=9,0.75,IF(Q254=17,0.53,IF(Q254=33,0.37,IF(Q254&gt;=65,0.26,0))))))))))+(R254*1*$S$4)</f>
        <v>0</v>
      </c>
      <c r="T254" s="25"/>
      <c r="U254" s="26"/>
      <c r="V254" s="10">
        <f>($V$4*(IF(T254=1,5,IF(T254=2,3,IF(T254=3,1.8,IF(T254=5,1.08,IF(T254=9,0.75,IF(T254=17,0.53,IF(T254=33,0.37,IF(T254&gt;=65,0.26,0))))))))))+(U254*1*$V$4)</f>
        <v>0</v>
      </c>
      <c r="W254" s="40"/>
      <c r="X254" s="41"/>
      <c r="Y254" s="21">
        <f>($Y$4*(IF(W254=1,5,IF(W254=2,3,IF(W254=3,1.8,IF(W254=5,1.08,IF(W254=9,0.75,IF(W254=17,0.53,IF(W254=33,0.37,IF(W254&gt;=65,0.26,0))))))))))+(X254*1*$Y$4)</f>
        <v>0</v>
      </c>
      <c r="Z254" s="25"/>
      <c r="AA254" s="26"/>
      <c r="AB254" s="10">
        <f>($AB$4*(IF(Z254=1,5,IF(Z254=2,3,IF(Z254=3,1.8,IF(Z254=5,1.08,IF(Z254=9,0.75,IF(Z254=17,0.53,IF(Z254=33,0.37,IF(Z254&gt;=65,0.26,0))))))))))+(AA254*1*$AB$4)</f>
        <v>0</v>
      </c>
      <c r="AC254" s="40"/>
      <c r="AD254" s="41"/>
      <c r="AE254" s="21">
        <f>($AE$4*(IF(AC254=1,5,IF(AC254=2,3,IF(AC254=3,1.8,IF(AC254=5,1.08,IF(AC254=9,0.75,IF(AC254=17,0.53,IF(AC254=33,0.37,IF(AC254&gt;=65,0.26,0))))))))))+(AD254*1*$AE$4)</f>
        <v>0</v>
      </c>
      <c r="AF254" s="25"/>
      <c r="AG254" s="26"/>
      <c r="AH254" s="10">
        <f>($AH$4*(IF(AF254=1,5,IF(AF254=2,3,IF(AF254=3,1.8,IF(AF254=5,1.08,IF(AF254=9,0.75,IF(AF254=17,0.53,IF(AF254=33,0.37,IF(AF254&gt;=65,0.26,0))))))))))+(AG254*1*$AH$4)</f>
        <v>0</v>
      </c>
      <c r="AI254" s="40">
        <v>5</v>
      </c>
      <c r="AJ254" s="41">
        <v>0</v>
      </c>
      <c r="AK254" s="21">
        <f>($AK$4*(IF(AI254=1,5,IF(AI254=2,3,IF(AI254=3,1.8,IF(AI254=5,1.08,IF(AI254=9,0.75,IF(AI254=17,0.53,IF(AI254=33,0.37,IF(AI254&gt;=65,0.26,0))))))))))+(AJ254*1*$AK$4)</f>
        <v>2.16</v>
      </c>
      <c r="AL254" s="25"/>
      <c r="AM254" s="26"/>
      <c r="AN254" s="10">
        <f>($AN$4*(IF(AL254=1,5,IF(AL254=2,3,IF(AL254=3,1.8,IF(AL254=5,1.08,IF(AL254=9,0.75,IF(AL254=17,0.53,IF(AL254=33,0.37,IF(AL254&gt;=65,0.26,0))))))))))+(AM254*1*$AN$4)</f>
        <v>0</v>
      </c>
      <c r="AO254" s="24">
        <f>J254+G254+M254+P254+Y254+S254+AB254+V254+AE254+AH254+AK254+AN254</f>
        <v>4.66</v>
      </c>
      <c r="AP254" s="57">
        <f>J254+M254+S254+AB254+AK254+AN254</f>
        <v>2.16</v>
      </c>
      <c r="AQ254" s="58" t="str">
        <f>IF(AP254&gt;=60,"TAK","NIE")</f>
        <v>NIE</v>
      </c>
    </row>
    <row r="255" spans="1:43" x14ac:dyDescent="0.15">
      <c r="A255" s="12">
        <v>250</v>
      </c>
      <c r="B255" s="12" t="s">
        <v>151</v>
      </c>
      <c r="C255" s="12" t="s">
        <v>92</v>
      </c>
      <c r="D255" s="14">
        <v>2001</v>
      </c>
      <c r="E255" s="14">
        <v>-63</v>
      </c>
      <c r="F255" s="14" t="s">
        <v>21</v>
      </c>
      <c r="G255" s="21">
        <v>0.15000000000000002</v>
      </c>
      <c r="H255" s="26"/>
      <c r="I255" s="26"/>
      <c r="J255" s="10">
        <f>($J$4*(IF(H255=1,5,IF(H255=2,3,IF(H255=3,1.8,IF(H255=5,1.08,IF(H255=9,0.75,IF(H255=17,0.53,IF(H255=33,0.37,IF(H255&gt;=65,0.26,0))))))))))+(I255*1*$J$4)</f>
        <v>0</v>
      </c>
      <c r="K255" s="41"/>
      <c r="L255" s="41"/>
      <c r="M255" s="21">
        <f>($M$4*(IF(K255=1,5,IF(K255=2,3,IF(K255=3,1.8,IF(K255=5,1.08,IF(K255=9,0.75,IF(K255=17,0.53,IF(K255=33,0.37,IF(K255&gt;=65,0.26,0))))))))))+(L255*1*$M$4)</f>
        <v>0</v>
      </c>
      <c r="N255" s="26"/>
      <c r="O255" s="26"/>
      <c r="P255" s="10">
        <f>($P$4*(IF(N255=1,5,IF(N255=2,3,IF(N255=3,1.8,IF(N255=5,1.08,IF(N255=9,0.75,IF(N255=17,0.53,IF(N255=33,0.37,IF(N255&gt;=65,0.26,0))))))))))+(O255*1*$P$4)</f>
        <v>0</v>
      </c>
      <c r="Q255" s="41"/>
      <c r="R255" s="41"/>
      <c r="S255" s="21">
        <f>($S$4*(IF(Q255=1,5,IF(Q255=2,3,IF(Q255=3,1.8,IF(Q255=5,1.08,IF(Q255=9,0.75,IF(Q255=17,0.53,IF(Q255=33,0.37,IF(Q255&gt;=65,0.26,0))))))))))+(R255*1*$S$4)</f>
        <v>0</v>
      </c>
      <c r="T255" s="26"/>
      <c r="U255" s="26"/>
      <c r="V255" s="10">
        <f>($V$4*(IF(T255=1,5,IF(T255=2,3,IF(T255=3,1.8,IF(T255=5,1.08,IF(T255=9,0.75,IF(T255=17,0.53,IF(T255=33,0.37,IF(T255&gt;=65,0.26,0))))))))))+(U255*1*$V$4)</f>
        <v>0</v>
      </c>
      <c r="W255" s="41"/>
      <c r="X255" s="41"/>
      <c r="Y255" s="21">
        <f>($Y$4*(IF(W255=1,5,IF(W255=2,3,IF(W255=3,1.8,IF(W255=5,1.08,IF(W255=9,0.75,IF(W255=17,0.53,IF(W255=33,0.37,IF(W255&gt;=65,0.26,0))))))))))+(X255*1*$Y$4)</f>
        <v>0</v>
      </c>
      <c r="Z255" s="26"/>
      <c r="AA255" s="26"/>
      <c r="AB255" s="10">
        <f>($AB$4*(IF(Z255=1,5,IF(Z255=2,3,IF(Z255=3,1.8,IF(Z255=5,1.08,IF(Z255=9,0.75,IF(Z255=17,0.53,IF(Z255=33,0.37,IF(Z255&gt;=65,0.26,0))))))))))+(AA255*1*$AB$4)</f>
        <v>0</v>
      </c>
      <c r="AC255" s="41">
        <v>5</v>
      </c>
      <c r="AD255" s="41">
        <v>0</v>
      </c>
      <c r="AE255" s="21">
        <f>($AE$4*(IF(AC255=1,5,IF(AC255=2,3,IF(AC255=3,1.8,IF(AC255=5,1.08,IF(AC255=9,0.75,IF(AC255=17,0.53,IF(AC255=33,0.37,IF(AC255&gt;=65,0.26,0))))))))))+(AD255*1*$AE$4)</f>
        <v>4.32</v>
      </c>
      <c r="AF255" s="26"/>
      <c r="AG255" s="26"/>
      <c r="AH255" s="10">
        <f>($AH$4*(IF(AF255=1,5,IF(AF255=2,3,IF(AF255=3,1.8,IF(AF255=5,1.08,IF(AF255=9,0.75,IF(AF255=17,0.53,IF(AF255=33,0.37,IF(AF255&gt;=65,0.26,0))))))))))+(AG255*1*$AH$4)</f>
        <v>0</v>
      </c>
      <c r="AI255" s="41"/>
      <c r="AJ255" s="41"/>
      <c r="AK255" s="21">
        <f>($AK$4*(IF(AI255=1,5,IF(AI255=2,3,IF(AI255=3,1.8,IF(AI255=5,1.08,IF(AI255=9,0.75,IF(AI255=17,0.53,IF(AI255=33,0.37,IF(AI255&gt;=65,0.26,0))))))))))+(AJ255*1*$AK$4)</f>
        <v>0</v>
      </c>
      <c r="AL255" s="26"/>
      <c r="AM255" s="26"/>
      <c r="AN255" s="10">
        <f>($AN$4*(IF(AL255=1,5,IF(AL255=2,3,IF(AL255=3,1.8,IF(AL255=5,1.08,IF(AL255=9,0.75,IF(AL255=17,0.53,IF(AL255=33,0.37,IF(AL255&gt;=65,0.26,0))))))))))+(AM255*1*$AN$4)</f>
        <v>0</v>
      </c>
      <c r="AO255" s="24">
        <f>J255+G255+M255+P255+Y255+S255+AB255+V255+AE255+AH255+AK255+AN255</f>
        <v>4.4700000000000006</v>
      </c>
      <c r="AP255" s="57">
        <f>J255+M255+S255+AB255+AK255+AN255</f>
        <v>0</v>
      </c>
      <c r="AQ255" s="58" t="str">
        <f>IF(AP255&gt;=60,"TAK","NIE")</f>
        <v>NIE</v>
      </c>
    </row>
    <row r="256" spans="1:43" x14ac:dyDescent="0.15">
      <c r="A256" s="12">
        <v>251</v>
      </c>
      <c r="B256" s="13" t="s">
        <v>36</v>
      </c>
      <c r="C256" s="13" t="s">
        <v>72</v>
      </c>
      <c r="D256" s="34">
        <v>2001</v>
      </c>
      <c r="E256" s="14">
        <v>-63</v>
      </c>
      <c r="F256" s="15" t="s">
        <v>21</v>
      </c>
      <c r="G256" s="21">
        <v>1.3420000000000003</v>
      </c>
      <c r="H256" s="25">
        <v>9</v>
      </c>
      <c r="I256" s="26">
        <v>0</v>
      </c>
      <c r="J256" s="10">
        <f>($J$4*(IF(H256=1,5,IF(H256=2,3,IF(H256=3,1.8,IF(H256=5,1.08,IF(H256=9,0.75,IF(H256=17,0.53,IF(H256=33,0.37,IF(H256&gt;=65,0.26,0))))))))))+(I256*1*$J$4)</f>
        <v>1.5</v>
      </c>
      <c r="K256" s="40">
        <v>9</v>
      </c>
      <c r="L256" s="41">
        <v>0</v>
      </c>
      <c r="M256" s="21">
        <f>($M$4*(IF(K256=1,5,IF(K256=2,3,IF(K256=3,1.8,IF(K256=5,1.08,IF(K256=9,0.75,IF(K256=17,0.53,IF(K256=33,0.37,IF(K256&gt;=65,0.26,0))))))))))+(L256*1*$M$4)</f>
        <v>1.5</v>
      </c>
      <c r="N256" s="25"/>
      <c r="O256" s="26"/>
      <c r="P256" s="10">
        <f>($P$4*(IF(N256=1,5,IF(N256=2,3,IF(N256=3,1.8,IF(N256=5,1.08,IF(N256=9,0.75,IF(N256=17,0.53,IF(N256=33,0.37,IF(N256&gt;=65,0.26,0))))))))))+(O256*1*$P$4)</f>
        <v>0</v>
      </c>
      <c r="Q256" s="40"/>
      <c r="R256" s="41"/>
      <c r="S256" s="21">
        <f>($S$4*(IF(Q256=1,5,IF(Q256=2,3,IF(Q256=3,1.8,IF(Q256=5,1.08,IF(Q256=9,0.75,IF(Q256=17,0.53,IF(Q256=33,0.37,IF(Q256&gt;=65,0.26,0))))))))))+(R256*1*$S$4)</f>
        <v>0</v>
      </c>
      <c r="T256" s="25"/>
      <c r="U256" s="26"/>
      <c r="V256" s="10">
        <f>($V$4*(IF(T256=1,5,IF(T256=2,3,IF(T256=3,1.8,IF(T256=5,1.08,IF(T256=9,0.75,IF(T256=17,0.53,IF(T256=33,0.37,IF(T256&gt;=65,0.26,0))))))))))+(U256*1*$V$4)</f>
        <v>0</v>
      </c>
      <c r="W256" s="40"/>
      <c r="X256" s="41"/>
      <c r="Y256" s="21">
        <f>($Y$4*(IF(W256=1,5,IF(W256=2,3,IF(W256=3,1.8,IF(W256=5,1.08,IF(W256=9,0.75,IF(W256=17,0.53,IF(W256=33,0.37,IF(W256&gt;=65,0.26,0))))))))))+(X256*1*$Y$4)</f>
        <v>0</v>
      </c>
      <c r="Z256" s="25"/>
      <c r="AA256" s="26"/>
      <c r="AB256" s="10">
        <f>($AB$4*(IF(Z256=1,5,IF(Z256=2,3,IF(Z256=3,1.8,IF(Z256=5,1.08,IF(Z256=9,0.75,IF(Z256=17,0.53,IF(Z256=33,0.37,IF(Z256&gt;=65,0.26,0))))))))))+(AA256*1*$AB$4)</f>
        <v>0</v>
      </c>
      <c r="AC256" s="40"/>
      <c r="AD256" s="41"/>
      <c r="AE256" s="21">
        <f>($AE$4*(IF(AC256=1,5,IF(AC256=2,3,IF(AC256=3,1.8,IF(AC256=5,1.08,IF(AC256=9,0.75,IF(AC256=17,0.53,IF(AC256=33,0.37,IF(AC256&gt;=65,0.26,0))))))))))+(AD256*1*$AE$4)</f>
        <v>0</v>
      </c>
      <c r="AF256" s="25"/>
      <c r="AG256" s="26"/>
      <c r="AH256" s="10">
        <f>($AH$4*(IF(AF256=1,5,IF(AF256=2,3,IF(AF256=3,1.8,IF(AF256=5,1.08,IF(AF256=9,0.75,IF(AF256=17,0.53,IF(AF256=33,0.37,IF(AF256&gt;=65,0.26,0))))))))))+(AG256*1*$AH$4)</f>
        <v>0</v>
      </c>
      <c r="AI256" s="40"/>
      <c r="AJ256" s="41"/>
      <c r="AK256" s="21">
        <f>($AK$4*(IF(AI256=1,5,IF(AI256=2,3,IF(AI256=3,1.8,IF(AI256=5,1.08,IF(AI256=9,0.75,IF(AI256=17,0.53,IF(AI256=33,0.37,IF(AI256&gt;=65,0.26,0))))))))))+(AJ256*1*$AK$4)</f>
        <v>0</v>
      </c>
      <c r="AL256" s="25"/>
      <c r="AM256" s="26"/>
      <c r="AN256" s="10">
        <f>($AN$4*(IF(AL256=1,5,IF(AL256=2,3,IF(AL256=3,1.8,IF(AL256=5,1.08,IF(AL256=9,0.75,IF(AL256=17,0.53,IF(AL256=33,0.37,IF(AL256&gt;=65,0.26,0))))))))))+(AM256*1*$AN$4)</f>
        <v>0</v>
      </c>
      <c r="AO256" s="24">
        <f>J256+G256+M256+P256+Y256+S256+AB256+V256+AE256+AH256+AK256+AN256</f>
        <v>4.3420000000000005</v>
      </c>
      <c r="AP256" s="57">
        <f>J256+M256+S256+AB256+AK256+AN256</f>
        <v>3</v>
      </c>
      <c r="AQ256" s="58" t="str">
        <f>IF(AP256&gt;=60,"TAK","NIE")</f>
        <v>NIE</v>
      </c>
    </row>
    <row r="257" spans="1:43" x14ac:dyDescent="0.15">
      <c r="A257" s="12">
        <v>252</v>
      </c>
      <c r="B257" s="12" t="s">
        <v>311</v>
      </c>
      <c r="C257" s="12" t="s">
        <v>61</v>
      </c>
      <c r="D257" s="14">
        <v>2003</v>
      </c>
      <c r="E257" s="14">
        <v>-51</v>
      </c>
      <c r="F257" s="14" t="s">
        <v>21</v>
      </c>
      <c r="G257" s="21">
        <v>0</v>
      </c>
      <c r="H257" s="26">
        <v>5</v>
      </c>
      <c r="I257" s="26">
        <v>0</v>
      </c>
      <c r="J257" s="10">
        <f>($J$4*(IF(H257=1,5,IF(H257=2,3,IF(H257=3,1.8,IF(H257=5,1.08,IF(H257=9,0.75,IF(H257=17,0.53,IF(H257=33,0.37,IF(H257&gt;=65,0.26,0))))))))))+(I257*1*$J$4)</f>
        <v>2.16</v>
      </c>
      <c r="K257" s="41">
        <v>5</v>
      </c>
      <c r="L257" s="41">
        <v>0</v>
      </c>
      <c r="M257" s="21">
        <f>($M$4*(IF(K257=1,5,IF(K257=2,3,IF(K257=3,1.8,IF(K257=5,1.08,IF(K257=9,0.75,IF(K257=17,0.53,IF(K257=33,0.37,IF(K257&gt;=65,0.26,0))))))))))+(L257*1*$M$4)</f>
        <v>2.16</v>
      </c>
      <c r="N257" s="26"/>
      <c r="O257" s="26"/>
      <c r="P257" s="10">
        <f>($P$4*(IF(N257=1,5,IF(N257=2,3,IF(N257=3,1.8,IF(N257=5,1.08,IF(N257=9,0.75,IF(N257=17,0.53,IF(N257=33,0.37,IF(N257&gt;=65,0.26,0))))))))))+(O257*1*$P$4)</f>
        <v>0</v>
      </c>
      <c r="Q257" s="41"/>
      <c r="R257" s="41"/>
      <c r="S257" s="21">
        <f>($S$4*(IF(Q257=1,5,IF(Q257=2,3,IF(Q257=3,1.8,IF(Q257=5,1.08,IF(Q257=9,0.75,IF(Q257=17,0.53,IF(Q257=33,0.37,IF(Q257&gt;=65,0.26,0))))))))))+(R257*1*$S$4)</f>
        <v>0</v>
      </c>
      <c r="T257" s="26"/>
      <c r="U257" s="26"/>
      <c r="V257" s="10">
        <f>($V$4*(IF(T257=1,5,IF(T257=2,3,IF(T257=3,1.8,IF(T257=5,1.08,IF(T257=9,0.75,IF(T257=17,0.53,IF(T257=33,0.37,IF(T257&gt;=65,0.26,0))))))))))+(U257*1*$V$4)</f>
        <v>0</v>
      </c>
      <c r="W257" s="41"/>
      <c r="X257" s="41"/>
      <c r="Y257" s="21">
        <f>($Y$4*(IF(W257=1,5,IF(W257=2,3,IF(W257=3,1.8,IF(W257=5,1.08,IF(W257=9,0.75,IF(W257=17,0.53,IF(W257=33,0.37,IF(W257&gt;=65,0.26,0))))))))))+(X257*1*$Y$4)</f>
        <v>0</v>
      </c>
      <c r="Z257" s="26"/>
      <c r="AA257" s="26"/>
      <c r="AB257" s="10">
        <f>($AB$4*(IF(Z257=1,5,IF(Z257=2,3,IF(Z257=3,1.8,IF(Z257=5,1.08,IF(Z257=9,0.75,IF(Z257=17,0.53,IF(Z257=33,0.37,IF(Z257&gt;=65,0.26,0))))))))))+(AA257*1*$AB$4)</f>
        <v>0</v>
      </c>
      <c r="AC257" s="41"/>
      <c r="AD257" s="41"/>
      <c r="AE257" s="21">
        <f>($AE$4*(IF(AC257=1,5,IF(AC257=2,3,IF(AC257=3,1.8,IF(AC257=5,1.08,IF(AC257=9,0.75,IF(AC257=17,0.53,IF(AC257=33,0.37,IF(AC257&gt;=65,0.26,0))))))))))+(AD257*1*$AE$4)</f>
        <v>0</v>
      </c>
      <c r="AF257" s="26"/>
      <c r="AG257" s="26"/>
      <c r="AH257" s="10">
        <f>($AH$4*(IF(AF257=1,5,IF(AF257=2,3,IF(AF257=3,1.8,IF(AF257=5,1.08,IF(AF257=9,0.75,IF(AF257=17,0.53,IF(AF257=33,0.37,IF(AF257&gt;=65,0.26,0))))))))))+(AG257*1*$AH$4)</f>
        <v>0</v>
      </c>
      <c r="AI257" s="41"/>
      <c r="AJ257" s="41"/>
      <c r="AK257" s="21">
        <f>($AK$4*(IF(AI257=1,5,IF(AI257=2,3,IF(AI257=3,1.8,IF(AI257=5,1.08,IF(AI257=9,0.75,IF(AI257=17,0.53,IF(AI257=33,0.37,IF(AI257&gt;=65,0.26,0))))))))))+(AJ257*1*$AK$4)</f>
        <v>0</v>
      </c>
      <c r="AL257" s="26"/>
      <c r="AM257" s="26"/>
      <c r="AN257" s="10">
        <f>($AN$4*(IF(AL257=1,5,IF(AL257=2,3,IF(AL257=3,1.8,IF(AL257=5,1.08,IF(AL257=9,0.75,IF(AL257=17,0.53,IF(AL257=33,0.37,IF(AL257&gt;=65,0.26,0))))))))))+(AM257*1*$AN$4)</f>
        <v>0</v>
      </c>
      <c r="AO257" s="24">
        <f>J257+G257+M257+P257+Y257+S257+AB257+V257+AE257+AH257+AK257+AN257</f>
        <v>4.32</v>
      </c>
      <c r="AP257" s="57">
        <f>J257+M257+S257+AB257+AK257+AN257</f>
        <v>4.32</v>
      </c>
      <c r="AQ257" s="58" t="str">
        <f>IF(AP257&gt;=60,"TAK","NIE")</f>
        <v>NIE</v>
      </c>
    </row>
    <row r="258" spans="1:43" x14ac:dyDescent="0.15">
      <c r="A258" s="12">
        <v>253</v>
      </c>
      <c r="B258" s="13" t="s">
        <v>541</v>
      </c>
      <c r="C258" s="13" t="s">
        <v>97</v>
      </c>
      <c r="D258" s="34"/>
      <c r="E258" s="14">
        <v>-51</v>
      </c>
      <c r="F258" s="15" t="s">
        <v>21</v>
      </c>
      <c r="G258" s="21">
        <v>0</v>
      </c>
      <c r="H258" s="25"/>
      <c r="I258" s="26"/>
      <c r="J258" s="10">
        <f>($J$4*(IF(H258=1,5,IF(H258=2,3,IF(H258=3,1.8,IF(H258=5,1.08,IF(H258=9,0.75,IF(H258=17,0.53,IF(H258=33,0.37,IF(H258&gt;=65,0.26,0))))))))))+(I258*1*$J$4)</f>
        <v>0</v>
      </c>
      <c r="K258" s="40"/>
      <c r="L258" s="41"/>
      <c r="M258" s="21">
        <f>($M$4*(IF(K258=1,5,IF(K258=2,3,IF(K258=3,1.8,IF(K258=5,1.08,IF(K258=9,0.75,IF(K258=17,0.53,IF(K258=33,0.37,IF(K258&gt;=65,0.26,0))))))))))+(L258*1*$M$4)</f>
        <v>0</v>
      </c>
      <c r="N258" s="25"/>
      <c r="O258" s="26"/>
      <c r="P258" s="10">
        <f>($P$4*(IF(N258=1,5,IF(N258=2,3,IF(N258=3,1.8,IF(N258=5,1.08,IF(N258=9,0.75,IF(N258=17,0.53,IF(N258=33,0.37,IF(N258&gt;=65,0.26,0))))))))))+(O258*1*$P$4)</f>
        <v>0</v>
      </c>
      <c r="Q258" s="40"/>
      <c r="R258" s="41"/>
      <c r="S258" s="21">
        <f>($S$4*(IF(Q258=1,5,IF(Q258=2,3,IF(Q258=3,1.8,IF(Q258=5,1.08,IF(Q258=9,0.75,IF(Q258=17,0.53,IF(Q258=33,0.37,IF(Q258&gt;=65,0.26,0))))))))))+(R258*1*$S$4)</f>
        <v>0</v>
      </c>
      <c r="T258" s="25"/>
      <c r="U258" s="26"/>
      <c r="V258" s="10">
        <f>($V$4*(IF(T258=1,5,IF(T258=2,3,IF(T258=3,1.8,IF(T258=5,1.08,IF(T258=9,0.75,IF(T258=17,0.53,IF(T258=33,0.37,IF(T258&gt;=65,0.26,0))))))))))+(U258*1*$V$4)</f>
        <v>0</v>
      </c>
      <c r="W258" s="40"/>
      <c r="X258" s="41"/>
      <c r="Y258" s="21">
        <f>($Y$4*(IF(W258=1,5,IF(W258=2,3,IF(W258=3,1.8,IF(W258=5,1.08,IF(W258=9,0.75,IF(W258=17,0.53,IF(W258=33,0.37,IF(W258&gt;=65,0.26,0))))))))))+(X258*1*$Y$4)</f>
        <v>0</v>
      </c>
      <c r="Z258" s="25"/>
      <c r="AA258" s="26"/>
      <c r="AB258" s="10">
        <f>($AB$4*(IF(Z258=1,5,IF(Z258=2,3,IF(Z258=3,1.8,IF(Z258=5,1.08,IF(Z258=9,0.75,IF(Z258=17,0.53,IF(Z258=33,0.37,IF(Z258&gt;=65,0.26,0))))))))))+(AA258*1*$AB$4)</f>
        <v>0</v>
      </c>
      <c r="AC258" s="40">
        <v>5</v>
      </c>
      <c r="AD258" s="41">
        <v>0</v>
      </c>
      <c r="AE258" s="21">
        <f>($AE$4*(IF(AC258=1,5,IF(AC258=2,3,IF(AC258=3,1.8,IF(AC258=5,1.08,IF(AC258=9,0.75,IF(AC258=17,0.53,IF(AC258=33,0.37,IF(AC258&gt;=65,0.26,0))))))))))+(AD258*1*$AE$4)</f>
        <v>4.32</v>
      </c>
      <c r="AF258" s="25"/>
      <c r="AG258" s="26"/>
      <c r="AH258" s="10">
        <f>($AH$4*(IF(AF258=1,5,IF(AF258=2,3,IF(AF258=3,1.8,IF(AF258=5,1.08,IF(AF258=9,0.75,IF(AF258=17,0.53,IF(AF258=33,0.37,IF(AF258&gt;=65,0.26,0))))))))))+(AG258*1*$AH$4)</f>
        <v>0</v>
      </c>
      <c r="AI258" s="40"/>
      <c r="AJ258" s="41"/>
      <c r="AK258" s="21">
        <f>($AK$4*(IF(AI258=1,5,IF(AI258=2,3,IF(AI258=3,1.8,IF(AI258=5,1.08,IF(AI258=9,0.75,IF(AI258=17,0.53,IF(AI258=33,0.37,IF(AI258&gt;=65,0.26,0))))))))))+(AJ258*1*$AK$4)</f>
        <v>0</v>
      </c>
      <c r="AL258" s="25"/>
      <c r="AM258" s="26"/>
      <c r="AN258" s="10">
        <f>($AN$4*(IF(AL258=1,5,IF(AL258=2,3,IF(AL258=3,1.8,IF(AL258=5,1.08,IF(AL258=9,0.75,IF(AL258=17,0.53,IF(AL258=33,0.37,IF(AL258&gt;=65,0.26,0))))))))))+(AM258*1*$AN$4)</f>
        <v>0</v>
      </c>
      <c r="AO258" s="24">
        <f>J258+G258+M258+P258+Y258+S258+AB258+V258+AE258+AH258+AK258+AN258</f>
        <v>4.32</v>
      </c>
      <c r="AP258" s="57">
        <f>J258+M258+S258+AB258+AK258+AN258</f>
        <v>0</v>
      </c>
      <c r="AQ258" s="58" t="str">
        <f>IF(AP258&gt;=60,"TAK","NIE")</f>
        <v>NIE</v>
      </c>
    </row>
    <row r="259" spans="1:43" x14ac:dyDescent="0.15">
      <c r="A259" s="12">
        <v>254</v>
      </c>
      <c r="B259" s="13" t="s">
        <v>542</v>
      </c>
      <c r="C259" s="13" t="s">
        <v>92</v>
      </c>
      <c r="D259" s="34"/>
      <c r="E259" s="14">
        <v>-51</v>
      </c>
      <c r="F259" s="14" t="s">
        <v>21</v>
      </c>
      <c r="G259" s="21">
        <v>0</v>
      </c>
      <c r="H259" s="25"/>
      <c r="I259" s="26"/>
      <c r="J259" s="10">
        <f>($J$4*(IF(H259=1,5,IF(H259=2,3,IF(H259=3,1.8,IF(H259=5,1.08,IF(H259=9,0.75,IF(H259=17,0.53,IF(H259=33,0.37,IF(H259&gt;=65,0.26,0))))))))))+(I259*1*$J$4)</f>
        <v>0</v>
      </c>
      <c r="K259" s="40"/>
      <c r="L259" s="41"/>
      <c r="M259" s="21">
        <f>($M$4*(IF(K259=1,5,IF(K259=2,3,IF(K259=3,1.8,IF(K259=5,1.08,IF(K259=9,0.75,IF(K259=17,0.53,IF(K259=33,0.37,IF(K259&gt;=65,0.26,0))))))))))+(L259*1*$M$4)</f>
        <v>0</v>
      </c>
      <c r="N259" s="25"/>
      <c r="O259" s="26"/>
      <c r="P259" s="10">
        <f>($P$4*(IF(N259=1,5,IF(N259=2,3,IF(N259=3,1.8,IF(N259=5,1.08,IF(N259=9,0.75,IF(N259=17,0.53,IF(N259=33,0.37,IF(N259&gt;=65,0.26,0))))))))))+(O259*1*$P$4)</f>
        <v>0</v>
      </c>
      <c r="Q259" s="40"/>
      <c r="R259" s="41"/>
      <c r="S259" s="21">
        <f>($S$4*(IF(Q259=1,5,IF(Q259=2,3,IF(Q259=3,1.8,IF(Q259=5,1.08,IF(Q259=9,0.75,IF(Q259=17,0.53,IF(Q259=33,0.37,IF(Q259&gt;=65,0.26,0))))))))))+(R259*1*$S$4)</f>
        <v>0</v>
      </c>
      <c r="T259" s="25"/>
      <c r="U259" s="26"/>
      <c r="V259" s="10">
        <f>($V$4*(IF(T259=1,5,IF(T259=2,3,IF(T259=3,1.8,IF(T259=5,1.08,IF(T259=9,0.75,IF(T259=17,0.53,IF(T259=33,0.37,IF(T259&gt;=65,0.26,0))))))))))+(U259*1*$V$4)</f>
        <v>0</v>
      </c>
      <c r="W259" s="40"/>
      <c r="X259" s="41"/>
      <c r="Y259" s="21">
        <f>($Y$4*(IF(W259=1,5,IF(W259=2,3,IF(W259=3,1.8,IF(W259=5,1.08,IF(W259=9,0.75,IF(W259=17,0.53,IF(W259=33,0.37,IF(W259&gt;=65,0.26,0))))))))))+(X259*1*$Y$4)</f>
        <v>0</v>
      </c>
      <c r="Z259" s="25"/>
      <c r="AA259" s="26"/>
      <c r="AB259" s="10">
        <f>($AB$4*(IF(Z259=1,5,IF(Z259=2,3,IF(Z259=3,1.8,IF(Z259=5,1.08,IF(Z259=9,0.75,IF(Z259=17,0.53,IF(Z259=33,0.37,IF(Z259&gt;=65,0.26,0))))))))))+(AA259*1*$AB$4)</f>
        <v>0</v>
      </c>
      <c r="AC259" s="40">
        <v>5</v>
      </c>
      <c r="AD259" s="41">
        <v>0</v>
      </c>
      <c r="AE259" s="21">
        <f>($AE$4*(IF(AC259=1,5,IF(AC259=2,3,IF(AC259=3,1.8,IF(AC259=5,1.08,IF(AC259=9,0.75,IF(AC259=17,0.53,IF(AC259=33,0.37,IF(AC259&gt;=65,0.26,0))))))))))+(AD259*1*$AE$4)</f>
        <v>4.32</v>
      </c>
      <c r="AF259" s="25"/>
      <c r="AG259" s="26"/>
      <c r="AH259" s="10">
        <f>($AH$4*(IF(AF259=1,5,IF(AF259=2,3,IF(AF259=3,1.8,IF(AF259=5,1.08,IF(AF259=9,0.75,IF(AF259=17,0.53,IF(AF259=33,0.37,IF(AF259&gt;=65,0.26,0))))))))))+(AG259*1*$AH$4)</f>
        <v>0</v>
      </c>
      <c r="AI259" s="40"/>
      <c r="AJ259" s="41"/>
      <c r="AK259" s="21">
        <f>($AK$4*(IF(AI259=1,5,IF(AI259=2,3,IF(AI259=3,1.8,IF(AI259=5,1.08,IF(AI259=9,0.75,IF(AI259=17,0.53,IF(AI259=33,0.37,IF(AI259&gt;=65,0.26,0))))))))))+(AJ259*1*$AK$4)</f>
        <v>0</v>
      </c>
      <c r="AL259" s="25"/>
      <c r="AM259" s="26"/>
      <c r="AN259" s="10">
        <f>($AN$4*(IF(AL259=1,5,IF(AL259=2,3,IF(AL259=3,1.8,IF(AL259=5,1.08,IF(AL259=9,0.75,IF(AL259=17,0.53,IF(AL259=33,0.37,IF(AL259&gt;=65,0.26,0))))))))))+(AM259*1*$AN$4)</f>
        <v>0</v>
      </c>
      <c r="AO259" s="24">
        <f>J259+G259+M259+P259+Y259+S259+AB259+V259+AE259+AH259+AK259+AN259</f>
        <v>4.32</v>
      </c>
      <c r="AP259" s="57">
        <f>J259+M259+S259+AB259+AK259+AN259</f>
        <v>0</v>
      </c>
      <c r="AQ259" s="58" t="str">
        <f>IF(AP259&gt;=60,"TAK","NIE")</f>
        <v>NIE</v>
      </c>
    </row>
    <row r="260" spans="1:43" x14ac:dyDescent="0.15">
      <c r="A260" s="12">
        <v>255</v>
      </c>
      <c r="B260" s="12" t="s">
        <v>530</v>
      </c>
      <c r="C260" s="12" t="s">
        <v>67</v>
      </c>
      <c r="D260" s="14">
        <v>2001</v>
      </c>
      <c r="E260" s="14">
        <v>-49</v>
      </c>
      <c r="F260" s="14" t="s">
        <v>22</v>
      </c>
      <c r="G260" s="21">
        <v>0</v>
      </c>
      <c r="H260" s="26"/>
      <c r="I260" s="26"/>
      <c r="J260" s="10">
        <f>($J$4*(IF(H260=1,5,IF(H260=2,3,IF(H260=3,1.8,IF(H260=5,1.08,IF(H260=9,0.75,IF(H260=17,0.53,IF(H260=33,0.37,IF(H260&gt;=65,0.26,0))))))))))+(I260*1*$J$4)</f>
        <v>0</v>
      </c>
      <c r="K260" s="41"/>
      <c r="L260" s="41"/>
      <c r="M260" s="21">
        <f>($M$4*(IF(K260=1,5,IF(K260=2,3,IF(K260=3,1.8,IF(K260=5,1.08,IF(K260=9,0.75,IF(K260=17,0.53,IF(K260=33,0.37,IF(K260&gt;=65,0.26,0))))))))))+(L260*1*$M$4)</f>
        <v>0</v>
      </c>
      <c r="N260" s="26"/>
      <c r="O260" s="26"/>
      <c r="P260" s="10">
        <f>($P$4*(IF(N260=1,5,IF(N260=2,3,IF(N260=3,1.8,IF(N260=5,1.08,IF(N260=9,0.75,IF(N260=17,0.53,IF(N260=33,0.37,IF(N260&gt;=65,0.26,0))))))))))+(O260*1*$P$4)</f>
        <v>0</v>
      </c>
      <c r="Q260" s="41"/>
      <c r="R260" s="41"/>
      <c r="S260" s="21">
        <f>($S$4*(IF(Q260=1,5,IF(Q260=2,3,IF(Q260=3,1.8,IF(Q260=5,1.08,IF(Q260=9,0.75,IF(Q260=17,0.53,IF(Q260=33,0.37,IF(Q260&gt;=65,0.26,0))))))))))+(R260*1*$S$4)</f>
        <v>0</v>
      </c>
      <c r="T260" s="26"/>
      <c r="U260" s="26"/>
      <c r="V260" s="10">
        <f>($V$4*(IF(T260=1,5,IF(T260=2,3,IF(T260=3,1.8,IF(T260=5,1.08,IF(T260=9,0.75,IF(T260=17,0.53,IF(T260=33,0.37,IF(T260&gt;=65,0.26,0))))))))))+(U260*1*$V$4)</f>
        <v>0</v>
      </c>
      <c r="W260" s="41"/>
      <c r="X260" s="41"/>
      <c r="Y260" s="21">
        <f>($Y$4*(IF(W260=1,5,IF(W260=2,3,IF(W260=3,1.8,IF(W260=5,1.08,IF(W260=9,0.75,IF(W260=17,0.53,IF(W260=33,0.37,IF(W260&gt;=65,0.26,0))))))))))+(X260*1*$Y$4)</f>
        <v>0</v>
      </c>
      <c r="Z260" s="26"/>
      <c r="AA260" s="26"/>
      <c r="AB260" s="10">
        <f>($AB$4*(IF(Z260=1,5,IF(Z260=2,3,IF(Z260=3,1.8,IF(Z260=5,1.08,IF(Z260=9,0.75,IF(Z260=17,0.53,IF(Z260=33,0.37,IF(Z260&gt;=65,0.26,0))))))))))+(AA260*1*$AB$4)</f>
        <v>0</v>
      </c>
      <c r="AC260" s="41">
        <v>5</v>
      </c>
      <c r="AD260" s="41">
        <v>0</v>
      </c>
      <c r="AE260" s="21">
        <f>($AE$4*(IF(AC260=1,5,IF(AC260=2,3,IF(AC260=3,1.8,IF(AC260=5,1.08,IF(AC260=9,0.75,IF(AC260=17,0.53,IF(AC260=33,0.37,IF(AC260&gt;=65,0.26,0))))))))))+(AD260*1*$AE$4)</f>
        <v>4.32</v>
      </c>
      <c r="AF260" s="26"/>
      <c r="AG260" s="26"/>
      <c r="AH260" s="10">
        <f>($AH$4*(IF(AF260=1,5,IF(AF260=2,3,IF(AF260=3,1.8,IF(AF260=5,1.08,IF(AF260=9,0.75,IF(AF260=17,0.53,IF(AF260=33,0.37,IF(AF260&gt;=65,0.26,0))))))))))+(AG260*1*$AH$4)</f>
        <v>0</v>
      </c>
      <c r="AI260" s="41"/>
      <c r="AJ260" s="41"/>
      <c r="AK260" s="21">
        <f>($AK$4*(IF(AI260=1,5,IF(AI260=2,3,IF(AI260=3,1.8,IF(AI260=5,1.08,IF(AI260=9,0.75,IF(AI260=17,0.53,IF(AI260=33,0.37,IF(AI260&gt;=65,0.26,0))))))))))+(AJ260*1*$AK$4)</f>
        <v>0</v>
      </c>
      <c r="AL260" s="26"/>
      <c r="AM260" s="26"/>
      <c r="AN260" s="10">
        <f>($AN$4*(IF(AL260=1,5,IF(AL260=2,3,IF(AL260=3,1.8,IF(AL260=5,1.08,IF(AL260=9,0.75,IF(AL260=17,0.53,IF(AL260=33,0.37,IF(AL260&gt;=65,0.26,0))))))))))+(AM260*1*$AN$4)</f>
        <v>0</v>
      </c>
      <c r="AO260" s="24">
        <f>J260+G260+M260+P260+Y260+S260+AB260+V260+AE260+AH260+AK260+AN260</f>
        <v>4.32</v>
      </c>
      <c r="AP260" s="57">
        <f>J260+M260+S260+AB260+AK260+AN260</f>
        <v>0</v>
      </c>
      <c r="AQ260" s="58" t="str">
        <f>IF(AP260&gt;=60,"TAK","NIE")</f>
        <v>NIE</v>
      </c>
    </row>
    <row r="261" spans="1:43" x14ac:dyDescent="0.15">
      <c r="A261" s="12">
        <v>256</v>
      </c>
      <c r="B261" s="13" t="s">
        <v>544</v>
      </c>
      <c r="C261" s="12" t="s">
        <v>77</v>
      </c>
      <c r="D261" s="14">
        <v>2003</v>
      </c>
      <c r="E261" s="14">
        <v>-51</v>
      </c>
      <c r="F261" s="15" t="s">
        <v>21</v>
      </c>
      <c r="G261" s="21">
        <v>0</v>
      </c>
      <c r="H261" s="25"/>
      <c r="I261" s="26"/>
      <c r="J261" s="10">
        <f>($J$4*(IF(H261=1,5,IF(H261=2,3,IF(H261=3,1.8,IF(H261=5,1.08,IF(H261=9,0.75,IF(H261=17,0.53,IF(H261=33,0.37,IF(H261&gt;=65,0.26,0))))))))))+(I261*1*$J$4)</f>
        <v>0</v>
      </c>
      <c r="K261" s="40"/>
      <c r="L261" s="41"/>
      <c r="M261" s="21">
        <f>($M$4*(IF(K261=1,5,IF(K261=2,3,IF(K261=3,1.8,IF(K261=5,1.08,IF(K261=9,0.75,IF(K261=17,0.53,IF(K261=33,0.37,IF(K261&gt;=65,0.26,0))))))))))+(L261*1*$M$4)</f>
        <v>0</v>
      </c>
      <c r="N261" s="25"/>
      <c r="O261" s="26"/>
      <c r="P261" s="10">
        <f>($P$4*(IF(N261=1,5,IF(N261=2,3,IF(N261=3,1.8,IF(N261=5,1.08,IF(N261=9,0.75,IF(N261=17,0.53,IF(N261=33,0.37,IF(N261&gt;=65,0.26,0))))))))))+(O261*1*$P$4)</f>
        <v>0</v>
      </c>
      <c r="Q261" s="40"/>
      <c r="R261" s="41"/>
      <c r="S261" s="21">
        <f>($S$4*(IF(Q261=1,5,IF(Q261=2,3,IF(Q261=3,1.8,IF(Q261=5,1.08,IF(Q261=9,0.75,IF(Q261=17,0.53,IF(Q261=33,0.37,IF(Q261&gt;=65,0.26,0))))))))))+(R261*1*$S$4)</f>
        <v>0</v>
      </c>
      <c r="T261" s="25"/>
      <c r="U261" s="26"/>
      <c r="V261" s="10">
        <f>($V$4*(IF(T261=1,5,IF(T261=2,3,IF(T261=3,1.8,IF(T261=5,1.08,IF(T261=9,0.75,IF(T261=17,0.53,IF(T261=33,0.37,IF(T261&gt;=65,0.26,0))))))))))+(U261*1*$V$4)</f>
        <v>0</v>
      </c>
      <c r="W261" s="40"/>
      <c r="X261" s="41"/>
      <c r="Y261" s="21">
        <f>($Y$4*(IF(W261=1,5,IF(W261=2,3,IF(W261=3,1.8,IF(W261=5,1.08,IF(W261=9,0.75,IF(W261=17,0.53,IF(W261=33,0.37,IF(W261&gt;=65,0.26,0))))))))))+(X261*1*$Y$4)</f>
        <v>0</v>
      </c>
      <c r="Z261" s="25"/>
      <c r="AA261" s="26"/>
      <c r="AB261" s="10">
        <f>($AB$4*(IF(Z261=1,5,IF(Z261=2,3,IF(Z261=3,1.8,IF(Z261=5,1.08,IF(Z261=9,0.75,IF(Z261=17,0.53,IF(Z261=33,0.37,IF(Z261&gt;=65,0.26,0))))))))))+(AA261*1*$AB$4)</f>
        <v>0</v>
      </c>
      <c r="AC261" s="40">
        <v>5</v>
      </c>
      <c r="AD261" s="41">
        <v>0</v>
      </c>
      <c r="AE261" s="21">
        <f>($AE$4*(IF(AC261=1,5,IF(AC261=2,3,IF(AC261=3,1.8,IF(AC261=5,1.08,IF(AC261=9,0.75,IF(AC261=17,0.53,IF(AC261=33,0.37,IF(AC261&gt;=65,0.26,0))))))))))+(AD261*1*$AE$4)</f>
        <v>4.32</v>
      </c>
      <c r="AF261" s="25"/>
      <c r="AG261" s="26"/>
      <c r="AH261" s="10">
        <f>($AH$4*(IF(AF261=1,5,IF(AF261=2,3,IF(AF261=3,1.8,IF(AF261=5,1.08,IF(AF261=9,0.75,IF(AF261=17,0.53,IF(AF261=33,0.37,IF(AF261&gt;=65,0.26,0))))))))))+(AG261*1*$AH$4)</f>
        <v>0</v>
      </c>
      <c r="AI261" s="40"/>
      <c r="AJ261" s="41"/>
      <c r="AK261" s="21">
        <f>($AK$4*(IF(AI261=1,5,IF(AI261=2,3,IF(AI261=3,1.8,IF(AI261=5,1.08,IF(AI261=9,0.75,IF(AI261=17,0.53,IF(AI261=33,0.37,IF(AI261&gt;=65,0.26,0))))))))))+(AJ261*1*$AK$4)</f>
        <v>0</v>
      </c>
      <c r="AL261" s="25"/>
      <c r="AM261" s="26"/>
      <c r="AN261" s="10">
        <f>($AN$4*(IF(AL261=1,5,IF(AL261=2,3,IF(AL261=3,1.8,IF(AL261=5,1.08,IF(AL261=9,0.75,IF(AL261=17,0.53,IF(AL261=33,0.37,IF(AL261&gt;=65,0.26,0))))))))))+(AM261*1*$AN$4)</f>
        <v>0</v>
      </c>
      <c r="AO261" s="24">
        <f>J261+G261+M261+P261+Y261+S261+AB261+V261+AE261+AH261+AK261+AN261</f>
        <v>4.32</v>
      </c>
      <c r="AP261" s="57">
        <f>J261+M261+S261+AB261+AK261+AN261</f>
        <v>0</v>
      </c>
      <c r="AQ261" s="58" t="str">
        <f>IF(AP261&gt;=60,"TAK","NIE")</f>
        <v>NIE</v>
      </c>
    </row>
    <row r="262" spans="1:43" x14ac:dyDescent="0.15">
      <c r="A262" s="12">
        <v>257</v>
      </c>
      <c r="B262" s="13" t="s">
        <v>532</v>
      </c>
      <c r="C262" s="13" t="s">
        <v>68</v>
      </c>
      <c r="D262" s="34">
        <v>2003</v>
      </c>
      <c r="E262" s="14">
        <v>-49</v>
      </c>
      <c r="F262" s="15" t="s">
        <v>22</v>
      </c>
      <c r="G262" s="21">
        <v>0</v>
      </c>
      <c r="H262" s="25"/>
      <c r="I262" s="26"/>
      <c r="J262" s="10">
        <f>($J$4*(IF(H262=1,5,IF(H262=2,3,IF(H262=3,1.8,IF(H262=5,1.08,IF(H262=9,0.75,IF(H262=17,0.53,IF(H262=33,0.37,IF(H262&gt;=65,0.26,0))))))))))+(I262*1*$J$4)</f>
        <v>0</v>
      </c>
      <c r="K262" s="40"/>
      <c r="L262" s="41"/>
      <c r="M262" s="21">
        <f>($M$4*(IF(K262=1,5,IF(K262=2,3,IF(K262=3,1.8,IF(K262=5,1.08,IF(K262=9,0.75,IF(K262=17,0.53,IF(K262=33,0.37,IF(K262&gt;=65,0.26,0))))))))))+(L262*1*$M$4)</f>
        <v>0</v>
      </c>
      <c r="N262" s="25"/>
      <c r="O262" s="26"/>
      <c r="P262" s="10">
        <f>($P$4*(IF(N262=1,5,IF(N262=2,3,IF(N262=3,1.8,IF(N262=5,1.08,IF(N262=9,0.75,IF(N262=17,0.53,IF(N262=33,0.37,IF(N262&gt;=65,0.26,0))))))))))+(O262*1*$P$4)</f>
        <v>0</v>
      </c>
      <c r="Q262" s="40"/>
      <c r="R262" s="41"/>
      <c r="S262" s="21">
        <f>($S$4*(IF(Q262=1,5,IF(Q262=2,3,IF(Q262=3,1.8,IF(Q262=5,1.08,IF(Q262=9,0.75,IF(Q262=17,0.53,IF(Q262=33,0.37,IF(Q262&gt;=65,0.26,0))))))))))+(R262*1*$S$4)</f>
        <v>0</v>
      </c>
      <c r="T262" s="25"/>
      <c r="U262" s="26"/>
      <c r="V262" s="10">
        <f>($V$4*(IF(T262=1,5,IF(T262=2,3,IF(T262=3,1.8,IF(T262=5,1.08,IF(T262=9,0.75,IF(T262=17,0.53,IF(T262=33,0.37,IF(T262&gt;=65,0.26,0))))))))))+(U262*1*$V$4)</f>
        <v>0</v>
      </c>
      <c r="W262" s="40"/>
      <c r="X262" s="41"/>
      <c r="Y262" s="21">
        <f>($Y$4*(IF(W262=1,5,IF(W262=2,3,IF(W262=3,1.8,IF(W262=5,1.08,IF(W262=9,0.75,IF(W262=17,0.53,IF(W262=33,0.37,IF(W262&gt;=65,0.26,0))))))))))+(X262*1*$Y$4)</f>
        <v>0</v>
      </c>
      <c r="Z262" s="25"/>
      <c r="AA262" s="26"/>
      <c r="AB262" s="10">
        <f>($AB$4*(IF(Z262=1,5,IF(Z262=2,3,IF(Z262=3,1.8,IF(Z262=5,1.08,IF(Z262=9,0.75,IF(Z262=17,0.53,IF(Z262=33,0.37,IF(Z262&gt;=65,0.26,0))))))))))+(AA262*1*$AB$4)</f>
        <v>0</v>
      </c>
      <c r="AC262" s="40">
        <v>5</v>
      </c>
      <c r="AD262" s="41">
        <v>0</v>
      </c>
      <c r="AE262" s="21">
        <f>($AE$4*(IF(AC262=1,5,IF(AC262=2,3,IF(AC262=3,1.8,IF(AC262=5,1.08,IF(AC262=9,0.75,IF(AC262=17,0.53,IF(AC262=33,0.37,IF(AC262&gt;=65,0.26,0))))))))))+(AD262*1*$AE$4)</f>
        <v>4.32</v>
      </c>
      <c r="AF262" s="25"/>
      <c r="AG262" s="26"/>
      <c r="AH262" s="10">
        <f>($AH$4*(IF(AF262=1,5,IF(AF262=2,3,IF(AF262=3,1.8,IF(AF262=5,1.08,IF(AF262=9,0.75,IF(AF262=17,0.53,IF(AF262=33,0.37,IF(AF262&gt;=65,0.26,0))))))))))+(AG262*1*$AH$4)</f>
        <v>0</v>
      </c>
      <c r="AI262" s="40"/>
      <c r="AJ262" s="41"/>
      <c r="AK262" s="21">
        <f>($AK$4*(IF(AI262=1,5,IF(AI262=2,3,IF(AI262=3,1.8,IF(AI262=5,1.08,IF(AI262=9,0.75,IF(AI262=17,0.53,IF(AI262=33,0.37,IF(AI262&gt;=65,0.26,0))))))))))+(AJ262*1*$AK$4)</f>
        <v>0</v>
      </c>
      <c r="AL262" s="25"/>
      <c r="AM262" s="26"/>
      <c r="AN262" s="10">
        <f>($AN$4*(IF(AL262=1,5,IF(AL262=2,3,IF(AL262=3,1.8,IF(AL262=5,1.08,IF(AL262=9,0.75,IF(AL262=17,0.53,IF(AL262=33,0.37,IF(AL262&gt;=65,0.26,0))))))))))+(AM262*1*$AN$4)</f>
        <v>0</v>
      </c>
      <c r="AO262" s="24">
        <f>J262+G262+M262+P262+Y262+S262+AB262+V262+AE262+AH262+AK262+AN262</f>
        <v>4.32</v>
      </c>
      <c r="AP262" s="57">
        <f>J262+M262+S262+AB262+AK262+AN262</f>
        <v>0</v>
      </c>
      <c r="AQ262" s="58" t="str">
        <f>IF(AP262&gt;=60,"TAK","NIE")</f>
        <v>NIE</v>
      </c>
    </row>
    <row r="263" spans="1:43" x14ac:dyDescent="0.15">
      <c r="A263" s="12">
        <v>258</v>
      </c>
      <c r="B263" s="13" t="s">
        <v>531</v>
      </c>
      <c r="C263" s="13" t="s">
        <v>123</v>
      </c>
      <c r="D263" s="34"/>
      <c r="E263" s="14">
        <v>-49</v>
      </c>
      <c r="F263" s="15" t="s">
        <v>22</v>
      </c>
      <c r="G263" s="21">
        <v>0</v>
      </c>
      <c r="H263" s="25"/>
      <c r="I263" s="26"/>
      <c r="J263" s="10">
        <f>($J$4*(IF(H263=1,5,IF(H263=2,3,IF(H263=3,1.8,IF(H263=5,1.08,IF(H263=9,0.75,IF(H263=17,0.53,IF(H263=33,0.37,IF(H263&gt;=65,0.26,0))))))))))+(I263*1*$J$4)</f>
        <v>0</v>
      </c>
      <c r="K263" s="40"/>
      <c r="L263" s="41"/>
      <c r="M263" s="21">
        <f>($M$4*(IF(K263=1,5,IF(K263=2,3,IF(K263=3,1.8,IF(K263=5,1.08,IF(K263=9,0.75,IF(K263=17,0.53,IF(K263=33,0.37,IF(K263&gt;=65,0.26,0))))))))))+(L263*1*$M$4)</f>
        <v>0</v>
      </c>
      <c r="N263" s="25"/>
      <c r="O263" s="26"/>
      <c r="P263" s="10">
        <f>($P$4*(IF(N263=1,5,IF(N263=2,3,IF(N263=3,1.8,IF(N263=5,1.08,IF(N263=9,0.75,IF(N263=17,0.53,IF(N263=33,0.37,IF(N263&gt;=65,0.26,0))))))))))+(O263*1*$P$4)</f>
        <v>0</v>
      </c>
      <c r="Q263" s="40"/>
      <c r="R263" s="41"/>
      <c r="S263" s="21">
        <f>($S$4*(IF(Q263=1,5,IF(Q263=2,3,IF(Q263=3,1.8,IF(Q263=5,1.08,IF(Q263=9,0.75,IF(Q263=17,0.53,IF(Q263=33,0.37,IF(Q263&gt;=65,0.26,0))))))))))+(R263*1*$S$4)</f>
        <v>0</v>
      </c>
      <c r="T263" s="25"/>
      <c r="U263" s="26"/>
      <c r="V263" s="10">
        <f>($V$4*(IF(T263=1,5,IF(T263=2,3,IF(T263=3,1.8,IF(T263=5,1.08,IF(T263=9,0.75,IF(T263=17,0.53,IF(T263=33,0.37,IF(T263&gt;=65,0.26,0))))))))))+(U263*1*$V$4)</f>
        <v>0</v>
      </c>
      <c r="W263" s="40"/>
      <c r="X263" s="41"/>
      <c r="Y263" s="21">
        <f>($Y$4*(IF(W263=1,5,IF(W263=2,3,IF(W263=3,1.8,IF(W263=5,1.08,IF(W263=9,0.75,IF(W263=17,0.53,IF(W263=33,0.37,IF(W263&gt;=65,0.26,0))))))))))+(X263*1*$Y$4)</f>
        <v>0</v>
      </c>
      <c r="Z263" s="25"/>
      <c r="AA263" s="26"/>
      <c r="AB263" s="10">
        <f>($AB$4*(IF(Z263=1,5,IF(Z263=2,3,IF(Z263=3,1.8,IF(Z263=5,1.08,IF(Z263=9,0.75,IF(Z263=17,0.53,IF(Z263=33,0.37,IF(Z263&gt;=65,0.26,0))))))))))+(AA263*1*$AB$4)</f>
        <v>0</v>
      </c>
      <c r="AC263" s="40">
        <v>5</v>
      </c>
      <c r="AD263" s="41">
        <v>0</v>
      </c>
      <c r="AE263" s="21">
        <f>($AE$4*(IF(AC263=1,5,IF(AC263=2,3,IF(AC263=3,1.8,IF(AC263=5,1.08,IF(AC263=9,0.75,IF(AC263=17,0.53,IF(AC263=33,0.37,IF(AC263&gt;=65,0.26,0))))))))))+(AD263*1*$AE$4)</f>
        <v>4.32</v>
      </c>
      <c r="AF263" s="25"/>
      <c r="AG263" s="26"/>
      <c r="AH263" s="10">
        <f>($AH$4*(IF(AF263=1,5,IF(AF263=2,3,IF(AF263=3,1.8,IF(AF263=5,1.08,IF(AF263=9,0.75,IF(AF263=17,0.53,IF(AF263=33,0.37,IF(AF263&gt;=65,0.26,0))))))))))+(AG263*1*$AH$4)</f>
        <v>0</v>
      </c>
      <c r="AI263" s="40"/>
      <c r="AJ263" s="41"/>
      <c r="AK263" s="21">
        <f>($AK$4*(IF(AI263=1,5,IF(AI263=2,3,IF(AI263=3,1.8,IF(AI263=5,1.08,IF(AI263=9,0.75,IF(AI263=17,0.53,IF(AI263=33,0.37,IF(AI263&gt;=65,0.26,0))))))))))+(AJ263*1*$AK$4)</f>
        <v>0</v>
      </c>
      <c r="AL263" s="25"/>
      <c r="AM263" s="26"/>
      <c r="AN263" s="10">
        <f>($AN$4*(IF(AL263=1,5,IF(AL263=2,3,IF(AL263=3,1.8,IF(AL263=5,1.08,IF(AL263=9,0.75,IF(AL263=17,0.53,IF(AL263=33,0.37,IF(AL263&gt;=65,0.26,0))))))))))+(AM263*1*$AN$4)</f>
        <v>0</v>
      </c>
      <c r="AO263" s="24">
        <f>J263+G263+M263+P263+Y263+S263+AB263+V263+AE263+AH263+AK263+AN263</f>
        <v>4.32</v>
      </c>
      <c r="AP263" s="57">
        <f>J263+M263+S263+AB263+AK263+AN263</f>
        <v>0</v>
      </c>
      <c r="AQ263" s="58" t="str">
        <f>IF(AP263&gt;=60,"TAK","NIE")</f>
        <v>NIE</v>
      </c>
    </row>
    <row r="264" spans="1:43" x14ac:dyDescent="0.15">
      <c r="A264" s="12">
        <v>259</v>
      </c>
      <c r="B264" s="13" t="s">
        <v>425</v>
      </c>
      <c r="C264" s="13" t="s">
        <v>58</v>
      </c>
      <c r="D264" s="34">
        <v>2002</v>
      </c>
      <c r="E264" s="14">
        <v>-63</v>
      </c>
      <c r="F264" s="14" t="s">
        <v>21</v>
      </c>
      <c r="G264" s="21">
        <v>0</v>
      </c>
      <c r="H264" s="25"/>
      <c r="I264" s="26"/>
      <c r="J264" s="10">
        <f>($J$4*(IF(H264=1,5,IF(H264=2,3,IF(H264=3,1.8,IF(H264=5,1.08,IF(H264=9,0.75,IF(H264=17,0.53,IF(H264=33,0.37,IF(H264&gt;=65,0.26,0))))))))))+(I264*1*$J$4)</f>
        <v>0</v>
      </c>
      <c r="K264" s="40">
        <v>9</v>
      </c>
      <c r="L264" s="41">
        <v>0</v>
      </c>
      <c r="M264" s="21">
        <f>($M$4*(IF(K264=1,5,IF(K264=2,3,IF(K264=3,1.8,IF(K264=5,1.08,IF(K264=9,0.75,IF(K264=17,0.53,IF(K264=33,0.37,IF(K264&gt;=65,0.26,0))))))))))+(L264*1*$M$4)</f>
        <v>1.5</v>
      </c>
      <c r="N264" s="25"/>
      <c r="O264" s="26"/>
      <c r="P264" s="10">
        <f>($P$4*(IF(N264=1,5,IF(N264=2,3,IF(N264=3,1.8,IF(N264=5,1.08,IF(N264=9,0.75,IF(N264=17,0.53,IF(N264=33,0.37,IF(N264&gt;=65,0.26,0))))))))))+(O264*1*$P$4)</f>
        <v>0</v>
      </c>
      <c r="Q264" s="40">
        <v>3</v>
      </c>
      <c r="R264" s="41">
        <v>1</v>
      </c>
      <c r="S264" s="21">
        <f>($S$4*(IF(Q264=1,5,IF(Q264=2,3,IF(Q264=3,1.8,IF(Q264=5,1.08,IF(Q264=9,0.75,IF(Q264=17,0.53,IF(Q264=33,0.37,IF(Q264&gt;=65,0.26,0))))))))))+(R264*1*$S$4)</f>
        <v>2.8</v>
      </c>
      <c r="T264" s="25"/>
      <c r="U264" s="26"/>
      <c r="V264" s="10">
        <f>($V$4*(IF(T264=1,5,IF(T264=2,3,IF(T264=3,1.8,IF(T264=5,1.08,IF(T264=9,0.75,IF(T264=17,0.53,IF(T264=33,0.37,IF(T264&gt;=65,0.26,0))))))))))+(U264*1*$V$4)</f>
        <v>0</v>
      </c>
      <c r="W264" s="40"/>
      <c r="X264" s="41"/>
      <c r="Y264" s="21">
        <f>($Y$4*(IF(W264=1,5,IF(W264=2,3,IF(W264=3,1.8,IF(W264=5,1.08,IF(W264=9,0.75,IF(W264=17,0.53,IF(W264=33,0.37,IF(W264&gt;=65,0.26,0))))))))))+(X264*1*$Y$4)</f>
        <v>0</v>
      </c>
      <c r="Z264" s="25"/>
      <c r="AA264" s="26"/>
      <c r="AB264" s="10">
        <f>($AB$4*(IF(Z264=1,5,IF(Z264=2,3,IF(Z264=3,1.8,IF(Z264=5,1.08,IF(Z264=9,0.75,IF(Z264=17,0.53,IF(Z264=33,0.37,IF(Z264&gt;=65,0.26,0))))))))))+(AA264*1*$AB$4)</f>
        <v>0</v>
      </c>
      <c r="AC264" s="40"/>
      <c r="AD264" s="41"/>
      <c r="AE264" s="21">
        <f>($AE$4*(IF(AC264=1,5,IF(AC264=2,3,IF(AC264=3,1.8,IF(AC264=5,1.08,IF(AC264=9,0.75,IF(AC264=17,0.53,IF(AC264=33,0.37,IF(AC264&gt;=65,0.26,0))))))))))+(AD264*1*$AE$4)</f>
        <v>0</v>
      </c>
      <c r="AF264" s="25"/>
      <c r="AG264" s="26"/>
      <c r="AH264" s="10">
        <f>($AH$4*(IF(AF264=1,5,IF(AF264=2,3,IF(AF264=3,1.8,IF(AF264=5,1.08,IF(AF264=9,0.75,IF(AF264=17,0.53,IF(AF264=33,0.37,IF(AF264&gt;=65,0.26,0))))))))))+(AG264*1*$AH$4)</f>
        <v>0</v>
      </c>
      <c r="AI264" s="40"/>
      <c r="AJ264" s="41"/>
      <c r="AK264" s="21">
        <f>($AK$4*(IF(AI264=1,5,IF(AI264=2,3,IF(AI264=3,1.8,IF(AI264=5,1.08,IF(AI264=9,0.75,IF(AI264=17,0.53,IF(AI264=33,0.37,IF(AI264&gt;=65,0.26,0))))))))))+(AJ264*1*$AK$4)</f>
        <v>0</v>
      </c>
      <c r="AL264" s="25"/>
      <c r="AM264" s="26"/>
      <c r="AN264" s="10">
        <f>($AN$4*(IF(AL264=1,5,IF(AL264=2,3,IF(AL264=3,1.8,IF(AL264=5,1.08,IF(AL264=9,0.75,IF(AL264=17,0.53,IF(AL264=33,0.37,IF(AL264&gt;=65,0.26,0))))))))))+(AM264*1*$AN$4)</f>
        <v>0</v>
      </c>
      <c r="AO264" s="24">
        <f>J264+G264+M264+P264+Y264+S264+AB264+V264+AE264+AH264+AK264+AN264</f>
        <v>4.3</v>
      </c>
      <c r="AP264" s="57">
        <f>J264+M264+S264+AB264+AK264+AN264</f>
        <v>4.3</v>
      </c>
      <c r="AQ264" s="58" t="str">
        <f>IF(AP264&gt;=60,"TAK","NIE")</f>
        <v>NIE</v>
      </c>
    </row>
    <row r="265" spans="1:43" x14ac:dyDescent="0.15">
      <c r="A265" s="12">
        <v>260</v>
      </c>
      <c r="B265" s="13" t="s">
        <v>244</v>
      </c>
      <c r="C265" s="13" t="s">
        <v>131</v>
      </c>
      <c r="D265" s="34">
        <v>2002</v>
      </c>
      <c r="E265" s="14">
        <v>-63</v>
      </c>
      <c r="F265" s="14" t="s">
        <v>21</v>
      </c>
      <c r="G265" s="21">
        <v>0.10800000000000001</v>
      </c>
      <c r="H265" s="25">
        <v>5</v>
      </c>
      <c r="I265" s="26">
        <v>1</v>
      </c>
      <c r="J265" s="10">
        <f>($J$4*(IF(H265=1,5,IF(H265=2,3,IF(H265=3,1.8,IF(H265=5,1.08,IF(H265=9,0.75,IF(H265=17,0.53,IF(H265=33,0.37,IF(H265&gt;=65,0.26,0))))))))))+(I265*1*$J$4)</f>
        <v>4.16</v>
      </c>
      <c r="K265" s="40"/>
      <c r="L265" s="41"/>
      <c r="M265" s="21">
        <f>($M$4*(IF(K265=1,5,IF(K265=2,3,IF(K265=3,1.8,IF(K265=5,1.08,IF(K265=9,0.75,IF(K265=17,0.53,IF(K265=33,0.37,IF(K265&gt;=65,0.26,0))))))))))+(L265*1*$M$4)</f>
        <v>0</v>
      </c>
      <c r="N265" s="25"/>
      <c r="O265" s="26"/>
      <c r="P265" s="10">
        <f>($P$4*(IF(N265=1,5,IF(N265=2,3,IF(N265=3,1.8,IF(N265=5,1.08,IF(N265=9,0.75,IF(N265=17,0.53,IF(N265=33,0.37,IF(N265&gt;=65,0.26,0))))))))))+(O265*1*$P$4)</f>
        <v>0</v>
      </c>
      <c r="Q265" s="40"/>
      <c r="R265" s="41"/>
      <c r="S265" s="21">
        <f>($S$4*(IF(Q265=1,5,IF(Q265=2,3,IF(Q265=3,1.8,IF(Q265=5,1.08,IF(Q265=9,0.75,IF(Q265=17,0.53,IF(Q265=33,0.37,IF(Q265&gt;=65,0.26,0))))))))))+(R265*1*$S$4)</f>
        <v>0</v>
      </c>
      <c r="T265" s="25"/>
      <c r="U265" s="26"/>
      <c r="V265" s="10">
        <f>($V$4*(IF(T265=1,5,IF(T265=2,3,IF(T265=3,1.8,IF(T265=5,1.08,IF(T265=9,0.75,IF(T265=17,0.53,IF(T265=33,0.37,IF(T265&gt;=65,0.26,0))))))))))+(U265*1*$V$4)</f>
        <v>0</v>
      </c>
      <c r="W265" s="40"/>
      <c r="X265" s="41"/>
      <c r="Y265" s="21">
        <f>($Y$4*(IF(W265=1,5,IF(W265=2,3,IF(W265=3,1.8,IF(W265=5,1.08,IF(W265=9,0.75,IF(W265=17,0.53,IF(W265=33,0.37,IF(W265&gt;=65,0.26,0))))))))))+(X265*1*$Y$4)</f>
        <v>0</v>
      </c>
      <c r="Z265" s="25"/>
      <c r="AA265" s="26"/>
      <c r="AB265" s="10">
        <f>($AB$4*(IF(Z265=1,5,IF(Z265=2,3,IF(Z265=3,1.8,IF(Z265=5,1.08,IF(Z265=9,0.75,IF(Z265=17,0.53,IF(Z265=33,0.37,IF(Z265&gt;=65,0.26,0))))))))))+(AA265*1*$AB$4)</f>
        <v>0</v>
      </c>
      <c r="AC265" s="40"/>
      <c r="AD265" s="41"/>
      <c r="AE265" s="21">
        <f>($AE$4*(IF(AC265=1,5,IF(AC265=2,3,IF(AC265=3,1.8,IF(AC265=5,1.08,IF(AC265=9,0.75,IF(AC265=17,0.53,IF(AC265=33,0.37,IF(AC265&gt;=65,0.26,0))))))))))+(AD265*1*$AE$4)</f>
        <v>0</v>
      </c>
      <c r="AF265" s="25"/>
      <c r="AG265" s="26"/>
      <c r="AH265" s="10">
        <f>($AH$4*(IF(AF265=1,5,IF(AF265=2,3,IF(AF265=3,1.8,IF(AF265=5,1.08,IF(AF265=9,0.75,IF(AF265=17,0.53,IF(AF265=33,0.37,IF(AF265&gt;=65,0.26,0))))))))))+(AG265*1*$AH$4)</f>
        <v>0</v>
      </c>
      <c r="AI265" s="40"/>
      <c r="AJ265" s="41"/>
      <c r="AK265" s="21">
        <f>($AK$4*(IF(AI265=1,5,IF(AI265=2,3,IF(AI265=3,1.8,IF(AI265=5,1.08,IF(AI265=9,0.75,IF(AI265=17,0.53,IF(AI265=33,0.37,IF(AI265&gt;=65,0.26,0))))))))))+(AJ265*1*$AK$4)</f>
        <v>0</v>
      </c>
      <c r="AL265" s="25"/>
      <c r="AM265" s="26"/>
      <c r="AN265" s="10">
        <f>($AN$4*(IF(AL265=1,5,IF(AL265=2,3,IF(AL265=3,1.8,IF(AL265=5,1.08,IF(AL265=9,0.75,IF(AL265=17,0.53,IF(AL265=33,0.37,IF(AL265&gt;=65,0.26,0))))))))))+(AM265*1*$AN$4)</f>
        <v>0</v>
      </c>
      <c r="AO265" s="24">
        <f>J265+G265+M265+P265+Y265+S265+AB265+V265+AE265+AH265+AK265+AN265</f>
        <v>4.2679999999999998</v>
      </c>
      <c r="AP265" s="57">
        <f>J265+M265+S265+AB265+AK265+AN265</f>
        <v>4.16</v>
      </c>
      <c r="AQ265" s="58" t="str">
        <f>IF(AP265&gt;=60,"TAK","NIE")</f>
        <v>NIE</v>
      </c>
    </row>
    <row r="266" spans="1:43" x14ac:dyDescent="0.15">
      <c r="A266" s="12">
        <v>261</v>
      </c>
      <c r="B266" s="13" t="s">
        <v>335</v>
      </c>
      <c r="C266" s="13" t="s">
        <v>70</v>
      </c>
      <c r="D266" s="34">
        <v>2003</v>
      </c>
      <c r="E266" s="14">
        <v>-63</v>
      </c>
      <c r="F266" s="15" t="s">
        <v>21</v>
      </c>
      <c r="G266" s="21">
        <v>0</v>
      </c>
      <c r="H266" s="25">
        <v>5</v>
      </c>
      <c r="I266" s="26">
        <v>1</v>
      </c>
      <c r="J266" s="10">
        <f>($J$4*(IF(H266=1,5,IF(H266=2,3,IF(H266=3,1.8,IF(H266=5,1.08,IF(H266=9,0.75,IF(H266=17,0.53,IF(H266=33,0.37,IF(H266&gt;=65,0.26,0))))))))))+(I266*1*$J$4)</f>
        <v>4.16</v>
      </c>
      <c r="K266" s="40"/>
      <c r="L266" s="41"/>
      <c r="M266" s="21">
        <f>($M$4*(IF(K266=1,5,IF(K266=2,3,IF(K266=3,1.8,IF(K266=5,1.08,IF(K266=9,0.75,IF(K266=17,0.53,IF(K266=33,0.37,IF(K266&gt;=65,0.26,0))))))))))+(L266*1*$M$4)</f>
        <v>0</v>
      </c>
      <c r="N266" s="25"/>
      <c r="O266" s="26"/>
      <c r="P266" s="10">
        <f>($P$4*(IF(N266=1,5,IF(N266=2,3,IF(N266=3,1.8,IF(N266=5,1.08,IF(N266=9,0.75,IF(N266=17,0.53,IF(N266=33,0.37,IF(N266&gt;=65,0.26,0))))))))))+(O266*1*$P$4)</f>
        <v>0</v>
      </c>
      <c r="Q266" s="40"/>
      <c r="R266" s="41"/>
      <c r="S266" s="21">
        <f>($S$4*(IF(Q266=1,5,IF(Q266=2,3,IF(Q266=3,1.8,IF(Q266=5,1.08,IF(Q266=9,0.75,IF(Q266=17,0.53,IF(Q266=33,0.37,IF(Q266&gt;=65,0.26,0))))))))))+(R266*1*$S$4)</f>
        <v>0</v>
      </c>
      <c r="T266" s="25"/>
      <c r="U266" s="26"/>
      <c r="V266" s="10">
        <f>($V$4*(IF(T266=1,5,IF(T266=2,3,IF(T266=3,1.8,IF(T266=5,1.08,IF(T266=9,0.75,IF(T266=17,0.53,IF(T266=33,0.37,IF(T266&gt;=65,0.26,0))))))))))+(U266*1*$V$4)</f>
        <v>0</v>
      </c>
      <c r="W266" s="40"/>
      <c r="X266" s="41"/>
      <c r="Y266" s="21">
        <f>($Y$4*(IF(W266=1,5,IF(W266=2,3,IF(W266=3,1.8,IF(W266=5,1.08,IF(W266=9,0.75,IF(W266=17,0.53,IF(W266=33,0.37,IF(W266&gt;=65,0.26,0))))))))))+(X266*1*$Y$4)</f>
        <v>0</v>
      </c>
      <c r="Z266" s="25"/>
      <c r="AA266" s="26"/>
      <c r="AB266" s="10">
        <f>($AB$4*(IF(Z266=1,5,IF(Z266=2,3,IF(Z266=3,1.8,IF(Z266=5,1.08,IF(Z266=9,0.75,IF(Z266=17,0.53,IF(Z266=33,0.37,IF(Z266&gt;=65,0.26,0))))))))))+(AA266*1*$AB$4)</f>
        <v>0</v>
      </c>
      <c r="AC266" s="40"/>
      <c r="AD266" s="41"/>
      <c r="AE266" s="21">
        <f>($AE$4*(IF(AC266=1,5,IF(AC266=2,3,IF(AC266=3,1.8,IF(AC266=5,1.08,IF(AC266=9,0.75,IF(AC266=17,0.53,IF(AC266=33,0.37,IF(AC266&gt;=65,0.26,0))))))))))+(AD266*1*$AE$4)</f>
        <v>0</v>
      </c>
      <c r="AF266" s="25"/>
      <c r="AG266" s="26"/>
      <c r="AH266" s="10">
        <f>($AH$4*(IF(AF266=1,5,IF(AF266=2,3,IF(AF266=3,1.8,IF(AF266=5,1.08,IF(AF266=9,0.75,IF(AF266=17,0.53,IF(AF266=33,0.37,IF(AF266&gt;=65,0.26,0))))))))))+(AG266*1*$AH$4)</f>
        <v>0</v>
      </c>
      <c r="AI266" s="40"/>
      <c r="AJ266" s="41"/>
      <c r="AK266" s="21">
        <f>($AK$4*(IF(AI266=1,5,IF(AI266=2,3,IF(AI266=3,1.8,IF(AI266=5,1.08,IF(AI266=9,0.75,IF(AI266=17,0.53,IF(AI266=33,0.37,IF(AI266&gt;=65,0.26,0))))))))))+(AJ266*1*$AK$4)</f>
        <v>0</v>
      </c>
      <c r="AL266" s="25"/>
      <c r="AM266" s="26"/>
      <c r="AN266" s="10">
        <f>($AN$4*(IF(AL266=1,5,IF(AL266=2,3,IF(AL266=3,1.8,IF(AL266=5,1.08,IF(AL266=9,0.75,IF(AL266=17,0.53,IF(AL266=33,0.37,IF(AL266&gt;=65,0.26,0))))))))))+(AM266*1*$AN$4)</f>
        <v>0</v>
      </c>
      <c r="AO266" s="24">
        <f>J266+G266+M266+P266+Y266+S266+AB266+V266+AE266+AH266+AK266+AN266</f>
        <v>4.16</v>
      </c>
      <c r="AP266" s="57">
        <f>J266+M266+S266+AB266+AK266+AN266</f>
        <v>4.16</v>
      </c>
      <c r="AQ266" s="58" t="str">
        <f>IF(AP266&gt;=60,"TAK","NIE")</f>
        <v>NIE</v>
      </c>
    </row>
    <row r="267" spans="1:43" x14ac:dyDescent="0.15">
      <c r="A267" s="12">
        <v>262</v>
      </c>
      <c r="B267" s="13" t="s">
        <v>590</v>
      </c>
      <c r="C267" s="13" t="s">
        <v>78</v>
      </c>
      <c r="D267" s="34">
        <v>2002</v>
      </c>
      <c r="E267" s="14">
        <v>-52</v>
      </c>
      <c r="F267" s="15" t="s">
        <v>22</v>
      </c>
      <c r="G267" s="21">
        <v>0</v>
      </c>
      <c r="H267" s="25"/>
      <c r="I267" s="26"/>
      <c r="J267" s="10">
        <f>($J$4*(IF(H267=1,5,IF(H267=2,3,IF(H267=3,1.8,IF(H267=5,1.08,IF(H267=9,0.75,IF(H267=17,0.53,IF(H267=33,0.37,IF(H267&gt;=65,0.26,0))))))))))+(I267*1*$J$4)</f>
        <v>0</v>
      </c>
      <c r="K267" s="40"/>
      <c r="L267" s="41"/>
      <c r="M267" s="21">
        <f>($M$4*(IF(K267=1,5,IF(K267=2,3,IF(K267=3,1.8,IF(K267=5,1.08,IF(K267=9,0.75,IF(K267=17,0.53,IF(K267=33,0.37,IF(K267&gt;=65,0.26,0))))))))))+(L267*1*$M$4)</f>
        <v>0</v>
      </c>
      <c r="N267" s="25"/>
      <c r="O267" s="26"/>
      <c r="P267" s="10">
        <f>($P$4*(IF(N267=1,5,IF(N267=2,3,IF(N267=3,1.8,IF(N267=5,1.08,IF(N267=9,0.75,IF(N267=17,0.53,IF(N267=33,0.37,IF(N267&gt;=65,0.26,0))))))))))+(O267*1*$P$4)</f>
        <v>0</v>
      </c>
      <c r="Q267" s="40"/>
      <c r="R267" s="41"/>
      <c r="S267" s="21">
        <f>($S$4*(IF(Q267=1,5,IF(Q267=2,3,IF(Q267=3,1.8,IF(Q267=5,1.08,IF(Q267=9,0.75,IF(Q267=17,0.53,IF(Q267=33,0.37,IF(Q267&gt;=65,0.26,0))))))))))+(R267*1*$S$4)</f>
        <v>0</v>
      </c>
      <c r="T267" s="25"/>
      <c r="U267" s="26"/>
      <c r="V267" s="10">
        <f>($V$4*(IF(T267=1,5,IF(T267=2,3,IF(T267=3,1.8,IF(T267=5,1.08,IF(T267=9,0.75,IF(T267=17,0.53,IF(T267=33,0.37,IF(T267&gt;=65,0.26,0))))))))))+(U267*1*$V$4)</f>
        <v>0</v>
      </c>
      <c r="W267" s="40"/>
      <c r="X267" s="41"/>
      <c r="Y267" s="21">
        <f>($Y$4*(IF(W267=1,5,IF(W267=2,3,IF(W267=3,1.8,IF(W267=5,1.08,IF(W267=9,0.75,IF(W267=17,0.53,IF(W267=33,0.37,IF(W267&gt;=65,0.26,0))))))))))+(X267*1*$Y$4)</f>
        <v>0</v>
      </c>
      <c r="Z267" s="25"/>
      <c r="AA267" s="26"/>
      <c r="AB267" s="10">
        <f>($AB$4*(IF(Z267=1,5,IF(Z267=2,3,IF(Z267=3,1.8,IF(Z267=5,1.08,IF(Z267=9,0.75,IF(Z267=17,0.53,IF(Z267=33,0.37,IF(Z267&gt;=65,0.26,0))))))))))+(AA267*1*$AB$4)</f>
        <v>0</v>
      </c>
      <c r="AC267" s="40"/>
      <c r="AD267" s="41"/>
      <c r="AE267" s="21">
        <f>($AE$4*(IF(AC267=1,5,IF(AC267=2,3,IF(AC267=3,1.8,IF(AC267=5,1.08,IF(AC267=9,0.75,IF(AC267=17,0.53,IF(AC267=33,0.37,IF(AC267&gt;=65,0.26,0))))))))))+(AD267*1*$AE$4)</f>
        <v>0</v>
      </c>
      <c r="AF267" s="25"/>
      <c r="AG267" s="26"/>
      <c r="AH267" s="10">
        <f>($AH$4*(IF(AF267=1,5,IF(AF267=2,3,IF(AF267=3,1.8,IF(AF267=5,1.08,IF(AF267=9,0.75,IF(AF267=17,0.53,IF(AF267=33,0.37,IF(AF267&gt;=65,0.26,0))))))))))+(AG267*1*$AH$4)</f>
        <v>0</v>
      </c>
      <c r="AI267" s="40">
        <v>5</v>
      </c>
      <c r="AJ267" s="41">
        <v>1</v>
      </c>
      <c r="AK267" s="21">
        <f>($AK$4*(IF(AI267=1,5,IF(AI267=2,3,IF(AI267=3,1.8,IF(AI267=5,1.08,IF(AI267=9,0.75,IF(AI267=17,0.53,IF(AI267=33,0.37,IF(AI267&gt;=65,0.26,0))))))))))+(AJ267*1*$AK$4)</f>
        <v>4.16</v>
      </c>
      <c r="AL267" s="25"/>
      <c r="AM267" s="26"/>
      <c r="AN267" s="10">
        <f>($AN$4*(IF(AL267=1,5,IF(AL267=2,3,IF(AL267=3,1.8,IF(AL267=5,1.08,IF(AL267=9,0.75,IF(AL267=17,0.53,IF(AL267=33,0.37,IF(AL267&gt;=65,0.26,0))))))))))+(AM267*1*$AN$4)</f>
        <v>0</v>
      </c>
      <c r="AO267" s="24">
        <f>J267+G267+M267+P267+Y267+S267+AB267+V267+AE267+AH267+AK267+AN267</f>
        <v>4.16</v>
      </c>
      <c r="AP267" s="57">
        <f>J267+M267+S267+AB267+AK267+AN267</f>
        <v>4.16</v>
      </c>
      <c r="AQ267" s="58" t="str">
        <f>IF(AP267&gt;=60,"TAK","NIE")</f>
        <v>NIE</v>
      </c>
    </row>
    <row r="268" spans="1:43" x14ac:dyDescent="0.15">
      <c r="A268" s="12">
        <v>263</v>
      </c>
      <c r="B268" s="13" t="s">
        <v>379</v>
      </c>
      <c r="C268" s="13" t="s">
        <v>79</v>
      </c>
      <c r="D268" s="34">
        <v>2003</v>
      </c>
      <c r="E268" s="14">
        <v>-52</v>
      </c>
      <c r="F268" s="14" t="s">
        <v>22</v>
      </c>
      <c r="G268" s="21">
        <v>0</v>
      </c>
      <c r="H268" s="25"/>
      <c r="I268" s="26"/>
      <c r="J268" s="10">
        <f>($J$4*(IF(H268=1,5,IF(H268=2,3,IF(H268=3,1.8,IF(H268=5,1.08,IF(H268=9,0.75,IF(H268=17,0.53,IF(H268=33,0.37,IF(H268&gt;=65,0.26,0))))))))))+(I268*1*$J$4)</f>
        <v>0</v>
      </c>
      <c r="K268" s="40">
        <v>5</v>
      </c>
      <c r="L268" s="41">
        <v>1</v>
      </c>
      <c r="M268" s="21">
        <f>($M$4*(IF(K268=1,5,IF(K268=2,3,IF(K268=3,1.8,IF(K268=5,1.08,IF(K268=9,0.75,IF(K268=17,0.53,IF(K268=33,0.37,IF(K268&gt;=65,0.26,0))))))))))+(L268*1*$M$4)</f>
        <v>4.16</v>
      </c>
      <c r="N268" s="25"/>
      <c r="O268" s="26"/>
      <c r="P268" s="10">
        <f>($P$4*(IF(N268=1,5,IF(N268=2,3,IF(N268=3,1.8,IF(N268=5,1.08,IF(N268=9,0.75,IF(N268=17,0.53,IF(N268=33,0.37,IF(N268&gt;=65,0.26,0))))))))))+(O268*1*$P$4)</f>
        <v>0</v>
      </c>
      <c r="Q268" s="40"/>
      <c r="R268" s="41"/>
      <c r="S268" s="21">
        <f>($S$4*(IF(Q268=1,5,IF(Q268=2,3,IF(Q268=3,1.8,IF(Q268=5,1.08,IF(Q268=9,0.75,IF(Q268=17,0.53,IF(Q268=33,0.37,IF(Q268&gt;=65,0.26,0))))))))))+(R268*1*$S$4)</f>
        <v>0</v>
      </c>
      <c r="T268" s="25"/>
      <c r="U268" s="26"/>
      <c r="V268" s="10">
        <f>($V$4*(IF(T268=1,5,IF(T268=2,3,IF(T268=3,1.8,IF(T268=5,1.08,IF(T268=9,0.75,IF(T268=17,0.53,IF(T268=33,0.37,IF(T268&gt;=65,0.26,0))))))))))+(U268*1*$V$4)</f>
        <v>0</v>
      </c>
      <c r="W268" s="40"/>
      <c r="X268" s="41"/>
      <c r="Y268" s="21">
        <f>($Y$4*(IF(W268=1,5,IF(W268=2,3,IF(W268=3,1.8,IF(W268=5,1.08,IF(W268=9,0.75,IF(W268=17,0.53,IF(W268=33,0.37,IF(W268&gt;=65,0.26,0))))))))))+(X268*1*$Y$4)</f>
        <v>0</v>
      </c>
      <c r="Z268" s="25"/>
      <c r="AA268" s="26"/>
      <c r="AB268" s="10">
        <f>($AB$4*(IF(Z268=1,5,IF(Z268=2,3,IF(Z268=3,1.8,IF(Z268=5,1.08,IF(Z268=9,0.75,IF(Z268=17,0.53,IF(Z268=33,0.37,IF(Z268&gt;=65,0.26,0))))))))))+(AA268*1*$AB$4)</f>
        <v>0</v>
      </c>
      <c r="AC268" s="40"/>
      <c r="AD268" s="41"/>
      <c r="AE268" s="21">
        <f>($AE$4*(IF(AC268=1,5,IF(AC268=2,3,IF(AC268=3,1.8,IF(AC268=5,1.08,IF(AC268=9,0.75,IF(AC268=17,0.53,IF(AC268=33,0.37,IF(AC268&gt;=65,0.26,0))))))))))+(AD268*1*$AE$4)</f>
        <v>0</v>
      </c>
      <c r="AF268" s="25"/>
      <c r="AG268" s="26"/>
      <c r="AH268" s="10">
        <f>($AH$4*(IF(AF268=1,5,IF(AF268=2,3,IF(AF268=3,1.8,IF(AF268=5,1.08,IF(AF268=9,0.75,IF(AF268=17,0.53,IF(AF268=33,0.37,IF(AF268&gt;=65,0.26,0))))))))))+(AG268*1*$AH$4)</f>
        <v>0</v>
      </c>
      <c r="AI268" s="40"/>
      <c r="AJ268" s="41"/>
      <c r="AK268" s="21">
        <f>($AK$4*(IF(AI268=1,5,IF(AI268=2,3,IF(AI268=3,1.8,IF(AI268=5,1.08,IF(AI268=9,0.75,IF(AI268=17,0.53,IF(AI268=33,0.37,IF(AI268&gt;=65,0.26,0))))))))))+(AJ268*1*$AK$4)</f>
        <v>0</v>
      </c>
      <c r="AL268" s="25"/>
      <c r="AM268" s="26"/>
      <c r="AN268" s="10">
        <f>($AN$4*(IF(AL268=1,5,IF(AL268=2,3,IF(AL268=3,1.8,IF(AL268=5,1.08,IF(AL268=9,0.75,IF(AL268=17,0.53,IF(AL268=33,0.37,IF(AL268&gt;=65,0.26,0))))))))))+(AM268*1*$AN$4)</f>
        <v>0</v>
      </c>
      <c r="AO268" s="24">
        <f>J268+G268+M268+P268+Y268+S268+AB268+V268+AE268+AH268+AK268+AN268</f>
        <v>4.16</v>
      </c>
      <c r="AP268" s="57">
        <f>J268+M268+S268+AB268+AK268+AN268</f>
        <v>4.16</v>
      </c>
      <c r="AQ268" s="58" t="str">
        <f>IF(AP268&gt;=60,"TAK","NIE")</f>
        <v>NIE</v>
      </c>
    </row>
    <row r="269" spans="1:43" x14ac:dyDescent="0.15">
      <c r="A269" s="12">
        <v>264</v>
      </c>
      <c r="B269" s="13" t="s">
        <v>254</v>
      </c>
      <c r="C269" s="13" t="s">
        <v>70</v>
      </c>
      <c r="D269" s="34">
        <v>2002</v>
      </c>
      <c r="E269" s="14">
        <v>-46</v>
      </c>
      <c r="F269" s="14" t="s">
        <v>22</v>
      </c>
      <c r="G269" s="21">
        <v>4.16</v>
      </c>
      <c r="H269" s="25"/>
      <c r="I269" s="26"/>
      <c r="J269" s="10">
        <f>($J$4*(IF(H269=1,5,IF(H269=2,3,IF(H269=3,1.8,IF(H269=5,1.08,IF(H269=9,0.75,IF(H269=17,0.53,IF(H269=33,0.37,IF(H269&gt;=65,0.26,0))))))))))+(I269*1*$J$4)</f>
        <v>0</v>
      </c>
      <c r="K269" s="40"/>
      <c r="L269" s="41"/>
      <c r="M269" s="21">
        <f>($M$4*(IF(K269=1,5,IF(K269=2,3,IF(K269=3,1.8,IF(K269=5,1.08,IF(K269=9,0.75,IF(K269=17,0.53,IF(K269=33,0.37,IF(K269&gt;=65,0.26,0))))))))))+(L269*1*$M$4)</f>
        <v>0</v>
      </c>
      <c r="N269" s="25"/>
      <c r="O269" s="26"/>
      <c r="P269" s="10">
        <f>($P$4*(IF(N269=1,5,IF(N269=2,3,IF(N269=3,1.8,IF(N269=5,1.08,IF(N269=9,0.75,IF(N269=17,0.53,IF(N269=33,0.37,IF(N269&gt;=65,0.26,0))))))))))+(O269*1*$P$4)</f>
        <v>0</v>
      </c>
      <c r="Q269" s="40"/>
      <c r="R269" s="41"/>
      <c r="S269" s="21">
        <f>($S$4*(IF(Q269=1,5,IF(Q269=2,3,IF(Q269=3,1.8,IF(Q269=5,1.08,IF(Q269=9,0.75,IF(Q269=17,0.53,IF(Q269=33,0.37,IF(Q269&gt;=65,0.26,0))))))))))+(R269*1*$S$4)</f>
        <v>0</v>
      </c>
      <c r="T269" s="25"/>
      <c r="U269" s="26"/>
      <c r="V269" s="10">
        <f>($V$4*(IF(T269=1,5,IF(T269=2,3,IF(T269=3,1.8,IF(T269=5,1.08,IF(T269=9,0.75,IF(T269=17,0.53,IF(T269=33,0.37,IF(T269&gt;=65,0.26,0))))))))))+(U269*1*$V$4)</f>
        <v>0</v>
      </c>
      <c r="W269" s="40"/>
      <c r="X269" s="41"/>
      <c r="Y269" s="21">
        <f>($Y$4*(IF(W269=1,5,IF(W269=2,3,IF(W269=3,1.8,IF(W269=5,1.08,IF(W269=9,0.75,IF(W269=17,0.53,IF(W269=33,0.37,IF(W269&gt;=65,0.26,0))))))))))+(X269*1*$Y$4)</f>
        <v>0</v>
      </c>
      <c r="Z269" s="25"/>
      <c r="AA269" s="26"/>
      <c r="AB269" s="10">
        <f>($AB$4*(IF(Z269=1,5,IF(Z269=2,3,IF(Z269=3,1.8,IF(Z269=5,1.08,IF(Z269=9,0.75,IF(Z269=17,0.53,IF(Z269=33,0.37,IF(Z269&gt;=65,0.26,0))))))))))+(AA269*1*$AB$4)</f>
        <v>0</v>
      </c>
      <c r="AC269" s="40"/>
      <c r="AD269" s="41"/>
      <c r="AE269" s="21">
        <f>($AE$4*(IF(AC269=1,5,IF(AC269=2,3,IF(AC269=3,1.8,IF(AC269=5,1.08,IF(AC269=9,0.75,IF(AC269=17,0.53,IF(AC269=33,0.37,IF(AC269&gt;=65,0.26,0))))))))))+(AD269*1*$AE$4)</f>
        <v>0</v>
      </c>
      <c r="AF269" s="25"/>
      <c r="AG269" s="26"/>
      <c r="AH269" s="10">
        <f>($AH$4*(IF(AF269=1,5,IF(AF269=2,3,IF(AF269=3,1.8,IF(AF269=5,1.08,IF(AF269=9,0.75,IF(AF269=17,0.53,IF(AF269=33,0.37,IF(AF269&gt;=65,0.26,0))))))))))+(AG269*1*$AH$4)</f>
        <v>0</v>
      </c>
      <c r="AI269" s="40"/>
      <c r="AJ269" s="41"/>
      <c r="AK269" s="21">
        <f>($AK$4*(IF(AI269=1,5,IF(AI269=2,3,IF(AI269=3,1.8,IF(AI269=5,1.08,IF(AI269=9,0.75,IF(AI269=17,0.53,IF(AI269=33,0.37,IF(AI269&gt;=65,0.26,0))))))))))+(AJ269*1*$AK$4)</f>
        <v>0</v>
      </c>
      <c r="AL269" s="25"/>
      <c r="AM269" s="26"/>
      <c r="AN269" s="10">
        <f>($AN$4*(IF(AL269=1,5,IF(AL269=2,3,IF(AL269=3,1.8,IF(AL269=5,1.08,IF(AL269=9,0.75,IF(AL269=17,0.53,IF(AL269=33,0.37,IF(AL269&gt;=65,0.26,0))))))))))+(AM269*1*$AN$4)</f>
        <v>0</v>
      </c>
      <c r="AO269" s="24">
        <f>J269+G269+M269+P269+Y269+S269+AB269+V269+AE269+AH269+AK269+AN269</f>
        <v>4.16</v>
      </c>
      <c r="AP269" s="57">
        <f>J269+M269+S269+AB269+AK269+AN269</f>
        <v>0</v>
      </c>
      <c r="AQ269" s="58" t="str">
        <f>IF(AP269&gt;=60,"TAK","NIE")</f>
        <v>NIE</v>
      </c>
    </row>
    <row r="270" spans="1:43" x14ac:dyDescent="0.15">
      <c r="A270" s="12">
        <v>265</v>
      </c>
      <c r="B270" s="12" t="s">
        <v>445</v>
      </c>
      <c r="C270" s="12" t="s">
        <v>84</v>
      </c>
      <c r="D270" s="14">
        <v>2003</v>
      </c>
      <c r="E270" s="14">
        <v>-55</v>
      </c>
      <c r="F270" s="14" t="s">
        <v>21</v>
      </c>
      <c r="G270" s="21">
        <v>0</v>
      </c>
      <c r="H270" s="26">
        <v>5</v>
      </c>
      <c r="I270" s="26">
        <v>1</v>
      </c>
      <c r="J270" s="10">
        <f>($J$4*(IF(H270=1,5,IF(H270=2,3,IF(H270=3,1.8,IF(H270=5,1.08,IF(H270=9,0.75,IF(H270=17,0.53,IF(H270=33,0.37,IF(H270&gt;=65,0.26,0))))))))))+(I270*1*$J$4)</f>
        <v>4.16</v>
      </c>
      <c r="K270" s="41"/>
      <c r="L270" s="41"/>
      <c r="M270" s="21">
        <f>($M$4*(IF(K270=1,5,IF(K270=2,3,IF(K270=3,1.8,IF(K270=5,1.08,IF(K270=9,0.75,IF(K270=17,0.53,IF(K270=33,0.37,IF(K270&gt;=65,0.26,0))))))))))+(L270*1*$M$4)</f>
        <v>0</v>
      </c>
      <c r="N270" s="26"/>
      <c r="O270" s="26"/>
      <c r="P270" s="10">
        <f>($P$4*(IF(N270=1,5,IF(N270=2,3,IF(N270=3,1.8,IF(N270=5,1.08,IF(N270=9,0.75,IF(N270=17,0.53,IF(N270=33,0.37,IF(N270&gt;=65,0.26,0))))))))))+(O270*1*$P$4)</f>
        <v>0</v>
      </c>
      <c r="Q270" s="41"/>
      <c r="R270" s="41"/>
      <c r="S270" s="21">
        <f>($S$4*(IF(Q270=1,5,IF(Q270=2,3,IF(Q270=3,1.8,IF(Q270=5,1.08,IF(Q270=9,0.75,IF(Q270=17,0.53,IF(Q270=33,0.37,IF(Q270&gt;=65,0.26,0))))))))))+(R270*1*$S$4)</f>
        <v>0</v>
      </c>
      <c r="T270" s="26"/>
      <c r="U270" s="26"/>
      <c r="V270" s="10">
        <f>($V$4*(IF(T270=1,5,IF(T270=2,3,IF(T270=3,1.8,IF(T270=5,1.08,IF(T270=9,0.75,IF(T270=17,0.53,IF(T270=33,0.37,IF(T270&gt;=65,0.26,0))))))))))+(U270*1*$V$4)</f>
        <v>0</v>
      </c>
      <c r="W270" s="41"/>
      <c r="X270" s="41"/>
      <c r="Y270" s="21">
        <f>($Y$4*(IF(W270=1,5,IF(W270=2,3,IF(W270=3,1.8,IF(W270=5,1.08,IF(W270=9,0.75,IF(W270=17,0.53,IF(W270=33,0.37,IF(W270&gt;=65,0.26,0))))))))))+(X270*1*$Y$4)</f>
        <v>0</v>
      </c>
      <c r="Z270" s="26"/>
      <c r="AA270" s="26"/>
      <c r="AB270" s="10">
        <f>($AB$4*(IF(Z270=1,5,IF(Z270=2,3,IF(Z270=3,1.8,IF(Z270=5,1.08,IF(Z270=9,0.75,IF(Z270=17,0.53,IF(Z270=33,0.37,IF(Z270&gt;=65,0.26,0))))))))))+(AA270*1*$AB$4)</f>
        <v>0</v>
      </c>
      <c r="AC270" s="41"/>
      <c r="AD270" s="41"/>
      <c r="AE270" s="21">
        <f>($AE$4*(IF(AC270=1,5,IF(AC270=2,3,IF(AC270=3,1.8,IF(AC270=5,1.08,IF(AC270=9,0.75,IF(AC270=17,0.53,IF(AC270=33,0.37,IF(AC270&gt;=65,0.26,0))))))))))+(AD270*1*$AE$4)</f>
        <v>0</v>
      </c>
      <c r="AF270" s="26"/>
      <c r="AG270" s="26"/>
      <c r="AH270" s="10">
        <f>($AH$4*(IF(AF270=1,5,IF(AF270=2,3,IF(AF270=3,1.8,IF(AF270=5,1.08,IF(AF270=9,0.75,IF(AF270=17,0.53,IF(AF270=33,0.37,IF(AF270&gt;=65,0.26,0))))))))))+(AG270*1*$AH$4)</f>
        <v>0</v>
      </c>
      <c r="AI270" s="41"/>
      <c r="AJ270" s="41"/>
      <c r="AK270" s="21">
        <f>($AK$4*(IF(AI270=1,5,IF(AI270=2,3,IF(AI270=3,1.8,IF(AI270=5,1.08,IF(AI270=9,0.75,IF(AI270=17,0.53,IF(AI270=33,0.37,IF(AI270&gt;=65,0.26,0))))))))))+(AJ270*1*$AK$4)</f>
        <v>0</v>
      </c>
      <c r="AL270" s="26"/>
      <c r="AM270" s="26"/>
      <c r="AN270" s="10">
        <f>($AN$4*(IF(AL270=1,5,IF(AL270=2,3,IF(AL270=3,1.8,IF(AL270=5,1.08,IF(AL270=9,0.75,IF(AL270=17,0.53,IF(AL270=33,0.37,IF(AL270&gt;=65,0.26,0))))))))))+(AM270*1*$AN$4)</f>
        <v>0</v>
      </c>
      <c r="AO270" s="24">
        <f>J270+G270+M270+P270+Y270+S270+AB270+V270+AE270+AH270+AK270+AN270</f>
        <v>4.16</v>
      </c>
      <c r="AP270" s="57">
        <f>J270+M270+S270+AB270+AK270+AN270</f>
        <v>4.16</v>
      </c>
      <c r="AQ270" s="58" t="str">
        <f>IF(AP270&gt;=60,"TAK","NIE")</f>
        <v>NIE</v>
      </c>
    </row>
    <row r="271" spans="1:43" x14ac:dyDescent="0.15">
      <c r="A271" s="12">
        <v>266</v>
      </c>
      <c r="B271" s="12" t="s">
        <v>488</v>
      </c>
      <c r="C271" s="12" t="s">
        <v>74</v>
      </c>
      <c r="D271" s="14">
        <v>2001</v>
      </c>
      <c r="E271" s="14">
        <v>-59</v>
      </c>
      <c r="F271" s="14" t="s">
        <v>21</v>
      </c>
      <c r="G271" s="21">
        <v>0</v>
      </c>
      <c r="H271" s="26"/>
      <c r="I271" s="26"/>
      <c r="J271" s="10">
        <f>($J$4*(IF(H271=1,5,IF(H271=2,3,IF(H271=3,1.8,IF(H271=5,1.08,IF(H271=9,0.75,IF(H271=17,0.53,IF(H271=33,0.37,IF(H271&gt;=65,0.26,0))))))))))+(I271*1*$J$4)</f>
        <v>0</v>
      </c>
      <c r="K271" s="41"/>
      <c r="L271" s="41"/>
      <c r="M271" s="21">
        <f>($M$4*(IF(K271=1,5,IF(K271=2,3,IF(K271=3,1.8,IF(K271=5,1.08,IF(K271=9,0.75,IF(K271=17,0.53,IF(K271=33,0.37,IF(K271&gt;=65,0.26,0))))))))))+(L271*1*$M$4)</f>
        <v>0</v>
      </c>
      <c r="N271" s="26"/>
      <c r="O271" s="26"/>
      <c r="P271" s="10">
        <f>($P$4*(IF(N271=1,5,IF(N271=2,3,IF(N271=3,1.8,IF(N271=5,1.08,IF(N271=9,0.75,IF(N271=17,0.53,IF(N271=33,0.37,IF(N271&gt;=65,0.26,0))))))))))+(O271*1*$P$4)</f>
        <v>0</v>
      </c>
      <c r="Q271" s="41">
        <v>5</v>
      </c>
      <c r="R271" s="41">
        <v>0</v>
      </c>
      <c r="S271" s="21">
        <f>($S$4*(IF(Q271=1,5,IF(Q271=2,3,IF(Q271=3,1.8,IF(Q271=5,1.08,IF(Q271=9,0.75,IF(Q271=17,0.53,IF(Q271=33,0.37,IF(Q271&gt;=65,0.26,0))))))))))+(R271*1*$S$4)</f>
        <v>1.08</v>
      </c>
      <c r="T271" s="26"/>
      <c r="U271" s="26"/>
      <c r="V271" s="10">
        <f>($V$4*(IF(T271=1,5,IF(T271=2,3,IF(T271=3,1.8,IF(T271=5,1.08,IF(T271=9,0.75,IF(T271=17,0.53,IF(T271=33,0.37,IF(T271&gt;=65,0.26,0))))))))))+(U271*1*$V$4)</f>
        <v>0</v>
      </c>
      <c r="W271" s="41"/>
      <c r="X271" s="41"/>
      <c r="Y271" s="21">
        <f>($Y$4*(IF(W271=1,5,IF(W271=2,3,IF(W271=3,1.8,IF(W271=5,1.08,IF(W271=9,0.75,IF(W271=17,0.53,IF(W271=33,0.37,IF(W271&gt;=65,0.26,0))))))))))+(X271*1*$Y$4)</f>
        <v>0</v>
      </c>
      <c r="Z271" s="26"/>
      <c r="AA271" s="26"/>
      <c r="AB271" s="10">
        <f>($AB$4*(IF(Z271=1,5,IF(Z271=2,3,IF(Z271=3,1.8,IF(Z271=5,1.08,IF(Z271=9,0.75,IF(Z271=17,0.53,IF(Z271=33,0.37,IF(Z271&gt;=65,0.26,0))))))))))+(AA271*1*$AB$4)</f>
        <v>0</v>
      </c>
      <c r="AC271" s="41">
        <v>9</v>
      </c>
      <c r="AD271" s="41">
        <v>0</v>
      </c>
      <c r="AE271" s="21">
        <f>($AE$4*(IF(AC271=1,5,IF(AC271=2,3,IF(AC271=3,1.8,IF(AC271=5,1.08,IF(AC271=9,0.75,IF(AC271=17,0.53,IF(AC271=33,0.37,IF(AC271&gt;=65,0.26,0))))))))))+(AD271*1*$AE$4)</f>
        <v>3</v>
      </c>
      <c r="AF271" s="26"/>
      <c r="AG271" s="26"/>
      <c r="AH271" s="10">
        <f>($AH$4*(IF(AF271=1,5,IF(AF271=2,3,IF(AF271=3,1.8,IF(AF271=5,1.08,IF(AF271=9,0.75,IF(AF271=17,0.53,IF(AF271=33,0.37,IF(AF271&gt;=65,0.26,0))))))))))+(AG271*1*$AH$4)</f>
        <v>0</v>
      </c>
      <c r="AI271" s="41"/>
      <c r="AJ271" s="41"/>
      <c r="AK271" s="21">
        <f>($AK$4*(IF(AI271=1,5,IF(AI271=2,3,IF(AI271=3,1.8,IF(AI271=5,1.08,IF(AI271=9,0.75,IF(AI271=17,0.53,IF(AI271=33,0.37,IF(AI271&gt;=65,0.26,0))))))))))+(AJ271*1*$AK$4)</f>
        <v>0</v>
      </c>
      <c r="AL271" s="26"/>
      <c r="AM271" s="26"/>
      <c r="AN271" s="10">
        <f>($AN$4*(IF(AL271=1,5,IF(AL271=2,3,IF(AL271=3,1.8,IF(AL271=5,1.08,IF(AL271=9,0.75,IF(AL271=17,0.53,IF(AL271=33,0.37,IF(AL271&gt;=65,0.26,0))))))))))+(AM271*1*$AN$4)</f>
        <v>0</v>
      </c>
      <c r="AO271" s="24">
        <f>J271+G271+M271+P271+Y271+S271+AB271+V271+AE271+AH271+AK271+AN271</f>
        <v>4.08</v>
      </c>
      <c r="AP271" s="57">
        <f>J271+M271+S271+AB271+AK271+AN271</f>
        <v>1.08</v>
      </c>
      <c r="AQ271" s="58" t="str">
        <f>IF(AP271&gt;=60,"TAK","NIE")</f>
        <v>NIE</v>
      </c>
    </row>
    <row r="272" spans="1:43" x14ac:dyDescent="0.15">
      <c r="A272" s="12">
        <v>267</v>
      </c>
      <c r="B272" s="12" t="s">
        <v>528</v>
      </c>
      <c r="C272" s="12" t="s">
        <v>80</v>
      </c>
      <c r="D272" s="14">
        <v>2003</v>
      </c>
      <c r="E272" s="14">
        <v>-55</v>
      </c>
      <c r="F272" s="14" t="s">
        <v>22</v>
      </c>
      <c r="G272" s="21">
        <v>0</v>
      </c>
      <c r="H272" s="26"/>
      <c r="I272" s="26"/>
      <c r="J272" s="10">
        <f>($J$4*(IF(H272=1,5,IF(H272=2,3,IF(H272=3,1.8,IF(H272=5,1.08,IF(H272=9,0.75,IF(H272=17,0.53,IF(H272=33,0.37,IF(H272&gt;=65,0.26,0))))))))))+(I272*1*$J$4)</f>
        <v>0</v>
      </c>
      <c r="K272" s="41"/>
      <c r="L272" s="41"/>
      <c r="M272" s="21">
        <f>($M$4*(IF(K272=1,5,IF(K272=2,3,IF(K272=3,1.8,IF(K272=5,1.08,IF(K272=9,0.75,IF(K272=17,0.53,IF(K272=33,0.37,IF(K272&gt;=65,0.26,0))))))))))+(L272*1*$M$4)</f>
        <v>0</v>
      </c>
      <c r="N272" s="26"/>
      <c r="O272" s="26"/>
      <c r="P272" s="10">
        <f>($P$4*(IF(N272=1,5,IF(N272=2,3,IF(N272=3,1.8,IF(N272=5,1.08,IF(N272=9,0.75,IF(N272=17,0.53,IF(N272=33,0.37,IF(N272&gt;=65,0.26,0))))))))))+(O272*1*$P$4)</f>
        <v>0</v>
      </c>
      <c r="Q272" s="41"/>
      <c r="R272" s="41"/>
      <c r="S272" s="21">
        <f>($S$4*(IF(Q272=1,5,IF(Q272=2,3,IF(Q272=3,1.8,IF(Q272=5,1.08,IF(Q272=9,0.75,IF(Q272=17,0.53,IF(Q272=33,0.37,IF(Q272&gt;=65,0.26,0))))))))))+(R272*1*$S$4)</f>
        <v>0</v>
      </c>
      <c r="T272" s="26">
        <v>9</v>
      </c>
      <c r="U272" s="26">
        <v>0</v>
      </c>
      <c r="V272" s="10">
        <f>($V$4*(IF(T272=1,5,IF(T272=2,3,IF(T272=3,1.8,IF(T272=5,1.08,IF(T272=9,0.75,IF(T272=17,0.53,IF(T272=33,0.37,IF(T272&gt;=65,0.26,0))))))))))+(U272*1*$V$4)</f>
        <v>3</v>
      </c>
      <c r="W272" s="41"/>
      <c r="X272" s="41"/>
      <c r="Y272" s="21">
        <f>($Y$4*(IF(W272=1,5,IF(W272=2,3,IF(W272=3,1.8,IF(W272=5,1.08,IF(W272=9,0.75,IF(W272=17,0.53,IF(W272=33,0.37,IF(W272&gt;=65,0.26,0))))))))))+(X272*1*$Y$4)</f>
        <v>0</v>
      </c>
      <c r="Z272" s="26">
        <v>5</v>
      </c>
      <c r="AA272" s="26">
        <v>0</v>
      </c>
      <c r="AB272" s="10">
        <f>($AB$4*(IF(Z272=1,5,IF(Z272=2,3,IF(Z272=3,1.8,IF(Z272=5,1.08,IF(Z272=9,0.75,IF(Z272=17,0.53,IF(Z272=33,0.37,IF(Z272&gt;=65,0.26,0))))))))))+(AA272*1*$AB$4)</f>
        <v>1.08</v>
      </c>
      <c r="AC272" s="41"/>
      <c r="AD272" s="41"/>
      <c r="AE272" s="21">
        <f>($AE$4*(IF(AC272=1,5,IF(AC272=2,3,IF(AC272=3,1.8,IF(AC272=5,1.08,IF(AC272=9,0.75,IF(AC272=17,0.53,IF(AC272=33,0.37,IF(AC272&gt;=65,0.26,0))))))))))+(AD272*1*$AE$4)</f>
        <v>0</v>
      </c>
      <c r="AF272" s="26"/>
      <c r="AG272" s="26"/>
      <c r="AH272" s="10">
        <f>($AH$4*(IF(AF272=1,5,IF(AF272=2,3,IF(AF272=3,1.8,IF(AF272=5,1.08,IF(AF272=9,0.75,IF(AF272=17,0.53,IF(AF272=33,0.37,IF(AF272&gt;=65,0.26,0))))))))))+(AG272*1*$AH$4)</f>
        <v>0</v>
      </c>
      <c r="AI272" s="41"/>
      <c r="AJ272" s="41"/>
      <c r="AK272" s="21">
        <f>($AK$4*(IF(AI272=1,5,IF(AI272=2,3,IF(AI272=3,1.8,IF(AI272=5,1.08,IF(AI272=9,0.75,IF(AI272=17,0.53,IF(AI272=33,0.37,IF(AI272&gt;=65,0.26,0))))))))))+(AJ272*1*$AK$4)</f>
        <v>0</v>
      </c>
      <c r="AL272" s="26"/>
      <c r="AM272" s="26"/>
      <c r="AN272" s="10">
        <f>($AN$4*(IF(AL272=1,5,IF(AL272=2,3,IF(AL272=3,1.8,IF(AL272=5,1.08,IF(AL272=9,0.75,IF(AL272=17,0.53,IF(AL272=33,0.37,IF(AL272&gt;=65,0.26,0))))))))))+(AM272*1*$AN$4)</f>
        <v>0</v>
      </c>
      <c r="AO272" s="24">
        <f>J272+G272+M272+P272+Y272+S272+AB272+V272+AE272+AH272+AK272+AN272</f>
        <v>4.08</v>
      </c>
      <c r="AP272" s="57">
        <f>J272+M272+S272+AB272+AK272+AN272</f>
        <v>1.08</v>
      </c>
      <c r="AQ272" s="58" t="str">
        <f>IF(AP272&gt;=60,"TAK","NIE")</f>
        <v>NIE</v>
      </c>
    </row>
    <row r="273" spans="1:43" x14ac:dyDescent="0.15">
      <c r="A273" s="12">
        <v>268</v>
      </c>
      <c r="B273" s="13" t="s">
        <v>490</v>
      </c>
      <c r="C273" s="13" t="s">
        <v>222</v>
      </c>
      <c r="D273" s="34"/>
      <c r="E273" s="14">
        <v>-46</v>
      </c>
      <c r="F273" s="14" t="s">
        <v>22</v>
      </c>
      <c r="G273" s="21">
        <v>0</v>
      </c>
      <c r="H273" s="25"/>
      <c r="I273" s="26"/>
      <c r="J273" s="10">
        <f>($J$4*(IF(H273=1,5,IF(H273=2,3,IF(H273=3,1.8,IF(H273=5,1.08,IF(H273=9,0.75,IF(H273=17,0.53,IF(H273=33,0.37,IF(H273&gt;=65,0.26,0))))))))))+(I273*1*$J$4)</f>
        <v>0</v>
      </c>
      <c r="K273" s="40"/>
      <c r="L273" s="41"/>
      <c r="M273" s="21">
        <f>($M$4*(IF(K273=1,5,IF(K273=2,3,IF(K273=3,1.8,IF(K273=5,1.08,IF(K273=9,0.75,IF(K273=17,0.53,IF(K273=33,0.37,IF(K273&gt;=65,0.26,0))))))))))+(L273*1*$M$4)</f>
        <v>0</v>
      </c>
      <c r="N273" s="25"/>
      <c r="O273" s="26"/>
      <c r="P273" s="10">
        <f>($P$4*(IF(N273=1,5,IF(N273=2,3,IF(N273=3,1.8,IF(N273=5,1.08,IF(N273=9,0.75,IF(N273=17,0.53,IF(N273=33,0.37,IF(N273&gt;=65,0.26,0))))))))))+(O273*1*$P$4)</f>
        <v>0</v>
      </c>
      <c r="Q273" s="40">
        <v>2</v>
      </c>
      <c r="R273" s="41">
        <v>1</v>
      </c>
      <c r="S273" s="21">
        <f>($S$4*(IF(Q273=1,5,IF(Q273=2,3,IF(Q273=3,1.8,IF(Q273=5,1.08,IF(Q273=9,0.75,IF(Q273=17,0.53,IF(Q273=33,0.37,IF(Q273&gt;=65,0.26,0))))))))))+(R273*1*$S$4)</f>
        <v>4</v>
      </c>
      <c r="T273" s="25"/>
      <c r="U273" s="26"/>
      <c r="V273" s="10">
        <f>($V$4*(IF(T273=1,5,IF(T273=2,3,IF(T273=3,1.8,IF(T273=5,1.08,IF(T273=9,0.75,IF(T273=17,0.53,IF(T273=33,0.37,IF(T273&gt;=65,0.26,0))))))))))+(U273*1*$V$4)</f>
        <v>0</v>
      </c>
      <c r="W273" s="40"/>
      <c r="X273" s="41"/>
      <c r="Y273" s="21">
        <f>($Y$4*(IF(W273=1,5,IF(W273=2,3,IF(W273=3,1.8,IF(W273=5,1.08,IF(W273=9,0.75,IF(W273=17,0.53,IF(W273=33,0.37,IF(W273&gt;=65,0.26,0))))))))))+(X273*1*$Y$4)</f>
        <v>0</v>
      </c>
      <c r="Z273" s="25"/>
      <c r="AA273" s="26"/>
      <c r="AB273" s="10">
        <f>($AB$4*(IF(Z273=1,5,IF(Z273=2,3,IF(Z273=3,1.8,IF(Z273=5,1.08,IF(Z273=9,0.75,IF(Z273=17,0.53,IF(Z273=33,0.37,IF(Z273&gt;=65,0.26,0))))))))))+(AA273*1*$AB$4)</f>
        <v>0</v>
      </c>
      <c r="AC273" s="40"/>
      <c r="AD273" s="41"/>
      <c r="AE273" s="21">
        <f>($AE$4*(IF(AC273=1,5,IF(AC273=2,3,IF(AC273=3,1.8,IF(AC273=5,1.08,IF(AC273=9,0.75,IF(AC273=17,0.53,IF(AC273=33,0.37,IF(AC273&gt;=65,0.26,0))))))))))+(AD273*1*$AE$4)</f>
        <v>0</v>
      </c>
      <c r="AF273" s="25"/>
      <c r="AG273" s="26"/>
      <c r="AH273" s="10">
        <f>($AH$4*(IF(AF273=1,5,IF(AF273=2,3,IF(AF273=3,1.8,IF(AF273=5,1.08,IF(AF273=9,0.75,IF(AF273=17,0.53,IF(AF273=33,0.37,IF(AF273&gt;=65,0.26,0))))))))))+(AG273*1*$AH$4)</f>
        <v>0</v>
      </c>
      <c r="AI273" s="40"/>
      <c r="AJ273" s="41"/>
      <c r="AK273" s="21">
        <f>($AK$4*(IF(AI273=1,5,IF(AI273=2,3,IF(AI273=3,1.8,IF(AI273=5,1.08,IF(AI273=9,0.75,IF(AI273=17,0.53,IF(AI273=33,0.37,IF(AI273&gt;=65,0.26,0))))))))))+(AJ273*1*$AK$4)</f>
        <v>0</v>
      </c>
      <c r="AL273" s="25"/>
      <c r="AM273" s="26"/>
      <c r="AN273" s="10">
        <f>($AN$4*(IF(AL273=1,5,IF(AL273=2,3,IF(AL273=3,1.8,IF(AL273=5,1.08,IF(AL273=9,0.75,IF(AL273=17,0.53,IF(AL273=33,0.37,IF(AL273&gt;=65,0.26,0))))))))))+(AM273*1*$AN$4)</f>
        <v>0</v>
      </c>
      <c r="AO273" s="24">
        <f>J273+G273+M273+P273+Y273+S273+AB273+V273+AE273+AH273+AK273+AN273</f>
        <v>4</v>
      </c>
      <c r="AP273" s="57">
        <f>J273+M273+S273+AB273+AK273+AN273</f>
        <v>4</v>
      </c>
      <c r="AQ273" s="58" t="str">
        <f>IF(AP273&gt;=60,"TAK","NIE")</f>
        <v>NIE</v>
      </c>
    </row>
    <row r="274" spans="1:43" x14ac:dyDescent="0.15">
      <c r="A274" s="12">
        <v>269</v>
      </c>
      <c r="B274" s="12" t="s">
        <v>586</v>
      </c>
      <c r="C274" s="12" t="s">
        <v>57</v>
      </c>
      <c r="D274" s="14">
        <v>2003</v>
      </c>
      <c r="E274" s="14">
        <v>-63</v>
      </c>
      <c r="F274" s="14" t="s">
        <v>22</v>
      </c>
      <c r="G274" s="21">
        <v>0</v>
      </c>
      <c r="H274" s="26"/>
      <c r="I274" s="26"/>
      <c r="J274" s="10">
        <f>($J$4*(IF(H274=1,5,IF(H274=2,3,IF(H274=3,1.8,IF(H274=5,1.08,IF(H274=9,0.75,IF(H274=17,0.53,IF(H274=33,0.37,IF(H274&gt;=65,0.26,0))))))))))+(I274*1*$J$4)</f>
        <v>0</v>
      </c>
      <c r="K274" s="41"/>
      <c r="L274" s="41"/>
      <c r="M274" s="21">
        <f>($M$4*(IF(K274=1,5,IF(K274=2,3,IF(K274=3,1.8,IF(K274=5,1.08,IF(K274=9,0.75,IF(K274=17,0.53,IF(K274=33,0.37,IF(K274&gt;=65,0.26,0))))))))))+(L274*1*$M$4)</f>
        <v>0</v>
      </c>
      <c r="N274" s="26"/>
      <c r="O274" s="26"/>
      <c r="P274" s="10">
        <f>($P$4*(IF(N274=1,5,IF(N274=2,3,IF(N274=3,1.8,IF(N274=5,1.08,IF(N274=9,0.75,IF(N274=17,0.53,IF(N274=33,0.37,IF(N274&gt;=65,0.26,0))))))))))+(O274*1*$P$4)</f>
        <v>0</v>
      </c>
      <c r="Q274" s="41"/>
      <c r="R274" s="41"/>
      <c r="S274" s="21">
        <f>($S$4*(IF(Q274=1,5,IF(Q274=2,3,IF(Q274=3,1.8,IF(Q274=5,1.08,IF(Q274=9,0.75,IF(Q274=17,0.53,IF(Q274=33,0.37,IF(Q274&gt;=65,0.26,0))))))))))+(R274*1*$S$4)</f>
        <v>0</v>
      </c>
      <c r="T274" s="26"/>
      <c r="U274" s="26"/>
      <c r="V274" s="10">
        <f>($V$4*(IF(T274=1,5,IF(T274=2,3,IF(T274=3,1.8,IF(T274=5,1.08,IF(T274=9,0.75,IF(T274=17,0.53,IF(T274=33,0.37,IF(T274&gt;=65,0.26,0))))))))))+(U274*1*$V$4)</f>
        <v>0</v>
      </c>
      <c r="W274" s="41"/>
      <c r="X274" s="41"/>
      <c r="Y274" s="21">
        <f>($Y$4*(IF(W274=1,5,IF(W274=2,3,IF(W274=3,1.8,IF(W274=5,1.08,IF(W274=9,0.75,IF(W274=17,0.53,IF(W274=33,0.37,IF(W274&gt;=65,0.26,0))))))))))+(X274*1*$Y$4)</f>
        <v>0</v>
      </c>
      <c r="Z274" s="26"/>
      <c r="AA274" s="26"/>
      <c r="AB274" s="10">
        <f>($AB$4*(IF(Z274=1,5,IF(Z274=2,3,IF(Z274=3,1.8,IF(Z274=5,1.08,IF(Z274=9,0.75,IF(Z274=17,0.53,IF(Z274=33,0.37,IF(Z274&gt;=65,0.26,0))))))))))+(AA274*1*$AB$4)</f>
        <v>0</v>
      </c>
      <c r="AC274" s="41"/>
      <c r="AD274" s="41"/>
      <c r="AE274" s="21">
        <f>($AE$4*(IF(AC274=1,5,IF(AC274=2,3,IF(AC274=3,1.8,IF(AC274=5,1.08,IF(AC274=9,0.75,IF(AC274=17,0.53,IF(AC274=33,0.37,IF(AC274&gt;=65,0.26,0))))))))))+(AD274*1*$AE$4)</f>
        <v>0</v>
      </c>
      <c r="AF274" s="26"/>
      <c r="AG274" s="26"/>
      <c r="AH274" s="10">
        <f>($AH$4*(IF(AF274=1,5,IF(AF274=2,3,IF(AF274=3,1.8,IF(AF274=5,1.08,IF(AF274=9,0.75,IF(AF274=17,0.53,IF(AF274=33,0.37,IF(AF274&gt;=65,0.26,0))))))))))+(AG274*1*$AH$4)</f>
        <v>0</v>
      </c>
      <c r="AI274" s="41">
        <v>5</v>
      </c>
      <c r="AJ274" s="41">
        <v>0</v>
      </c>
      <c r="AK274" s="21">
        <f>($AK$4*(IF(AI274=1,5,IF(AI274=2,3,IF(AI274=3,1.8,IF(AI274=5,1.08,IF(AI274=9,0.75,IF(AI274=17,0.53,IF(AI274=33,0.37,IF(AI274&gt;=65,0.26,0))))))))))+(AJ274*1*$AK$4)</f>
        <v>2.16</v>
      </c>
      <c r="AL274" s="26">
        <v>3</v>
      </c>
      <c r="AM274" s="26">
        <v>0</v>
      </c>
      <c r="AN274" s="10">
        <f>($AN$4*(IF(AL274=1,5,IF(AL274=2,3,IF(AL274=3,1.8,IF(AL274=5,1.08,IF(AL274=9,0.75,IF(AL274=17,0.53,IF(AL274=33,0.37,IF(AL274&gt;=65,0.26,0))))))))))+(AM274*1*$AN$4)</f>
        <v>1.8</v>
      </c>
      <c r="AO274" s="24">
        <f>J274+G274+M274+P274+Y274+S274+AB274+V274+AE274+AH274+AK274+AN274</f>
        <v>3.96</v>
      </c>
      <c r="AP274" s="57">
        <f>J274+M274+S274+AB274+AK274+AN274</f>
        <v>3.96</v>
      </c>
      <c r="AQ274" s="58" t="str">
        <f>IF(AP274&gt;=60,"TAK","NIE")</f>
        <v>NIE</v>
      </c>
    </row>
    <row r="275" spans="1:43" x14ac:dyDescent="0.15">
      <c r="A275" s="12">
        <v>270</v>
      </c>
      <c r="B275" s="12" t="s">
        <v>238</v>
      </c>
      <c r="C275" s="12" t="s">
        <v>92</v>
      </c>
      <c r="D275" s="14">
        <v>2002</v>
      </c>
      <c r="E275" s="14">
        <v>-63</v>
      </c>
      <c r="F275" s="14" t="s">
        <v>22</v>
      </c>
      <c r="G275" s="21">
        <v>0.56600000000000006</v>
      </c>
      <c r="H275" s="26"/>
      <c r="I275" s="26"/>
      <c r="J275" s="10">
        <f>($J$4*(IF(H275=1,5,IF(H275=2,3,IF(H275=3,1.8,IF(H275=5,1.08,IF(H275=9,0.75,IF(H275=17,0.53,IF(H275=33,0.37,IF(H275&gt;=65,0.26,0))))))))))+(I275*1*$J$4)</f>
        <v>0</v>
      </c>
      <c r="K275" s="41">
        <v>5</v>
      </c>
      <c r="L275" s="41">
        <v>0</v>
      </c>
      <c r="M275" s="21">
        <f>($M$4*(IF(K275=1,5,IF(K275=2,3,IF(K275=3,1.8,IF(K275=5,1.08,IF(K275=9,0.75,IF(K275=17,0.53,IF(K275=33,0.37,IF(K275&gt;=65,0.26,0))))))))))+(L275*1*$M$4)</f>
        <v>2.16</v>
      </c>
      <c r="N275" s="26"/>
      <c r="O275" s="26"/>
      <c r="P275" s="10">
        <f>($P$4*(IF(N275=1,5,IF(N275=2,3,IF(N275=3,1.8,IF(N275=5,1.08,IF(N275=9,0.75,IF(N275=17,0.53,IF(N275=33,0.37,IF(N275&gt;=65,0.26,0))))))))))+(O275*1*$P$4)</f>
        <v>0</v>
      </c>
      <c r="Q275" s="41">
        <v>5</v>
      </c>
      <c r="R275" s="41">
        <v>0</v>
      </c>
      <c r="S275" s="21">
        <f>($S$4*(IF(Q275=1,5,IF(Q275=2,3,IF(Q275=3,1.8,IF(Q275=5,1.08,IF(Q275=9,0.75,IF(Q275=17,0.53,IF(Q275=33,0.37,IF(Q275&gt;=65,0.26,0))))))))))+(R275*1*$S$4)</f>
        <v>1.08</v>
      </c>
      <c r="T275" s="26"/>
      <c r="U275" s="26"/>
      <c r="V275" s="10">
        <f>($V$4*(IF(T275=1,5,IF(T275=2,3,IF(T275=3,1.8,IF(T275=5,1.08,IF(T275=9,0.75,IF(T275=17,0.53,IF(T275=33,0.37,IF(T275&gt;=65,0.26,0))))))))))+(U275*1*$V$4)</f>
        <v>0</v>
      </c>
      <c r="W275" s="41"/>
      <c r="X275" s="41"/>
      <c r="Y275" s="21">
        <f>($Y$4*(IF(W275=1,5,IF(W275=2,3,IF(W275=3,1.8,IF(W275=5,1.08,IF(W275=9,0.75,IF(W275=17,0.53,IF(W275=33,0.37,IF(W275&gt;=65,0.26,0))))))))))+(X275*1*$Y$4)</f>
        <v>0</v>
      </c>
      <c r="Z275" s="26"/>
      <c r="AA275" s="26"/>
      <c r="AB275" s="10">
        <f>($AB$4*(IF(Z275=1,5,IF(Z275=2,3,IF(Z275=3,1.8,IF(Z275=5,1.08,IF(Z275=9,0.75,IF(Z275=17,0.53,IF(Z275=33,0.37,IF(Z275&gt;=65,0.26,0))))))))))+(AA275*1*$AB$4)</f>
        <v>0</v>
      </c>
      <c r="AC275" s="41"/>
      <c r="AD275" s="41"/>
      <c r="AE275" s="21">
        <f>($AE$4*(IF(AC275=1,5,IF(AC275=2,3,IF(AC275=3,1.8,IF(AC275=5,1.08,IF(AC275=9,0.75,IF(AC275=17,0.53,IF(AC275=33,0.37,IF(AC275&gt;=65,0.26,0))))))))))+(AD275*1*$AE$4)</f>
        <v>0</v>
      </c>
      <c r="AF275" s="26"/>
      <c r="AG275" s="26"/>
      <c r="AH275" s="10">
        <f>($AH$4*(IF(AF275=1,5,IF(AF275=2,3,IF(AF275=3,1.8,IF(AF275=5,1.08,IF(AF275=9,0.75,IF(AF275=17,0.53,IF(AF275=33,0.37,IF(AF275&gt;=65,0.26,0))))))))))+(AG275*1*$AH$4)</f>
        <v>0</v>
      </c>
      <c r="AI275" s="41"/>
      <c r="AJ275" s="41"/>
      <c r="AK275" s="21">
        <f>($AK$4*(IF(AI275=1,5,IF(AI275=2,3,IF(AI275=3,1.8,IF(AI275=5,1.08,IF(AI275=9,0.75,IF(AI275=17,0.53,IF(AI275=33,0.37,IF(AI275&gt;=65,0.26,0))))))))))+(AJ275*1*$AK$4)</f>
        <v>0</v>
      </c>
      <c r="AL275" s="26"/>
      <c r="AM275" s="26"/>
      <c r="AN275" s="10">
        <f>($AN$4*(IF(AL275=1,5,IF(AL275=2,3,IF(AL275=3,1.8,IF(AL275=5,1.08,IF(AL275=9,0.75,IF(AL275=17,0.53,IF(AL275=33,0.37,IF(AL275&gt;=65,0.26,0))))))))))+(AM275*1*$AN$4)</f>
        <v>0</v>
      </c>
      <c r="AO275" s="24">
        <f>J275+G275+M275+P275+Y275+S275+AB275+V275+AE275+AH275+AK275+AN275</f>
        <v>3.806</v>
      </c>
      <c r="AP275" s="57">
        <f>J275+M275+S275+AB275+AK275+AN275</f>
        <v>3.24</v>
      </c>
      <c r="AQ275" s="58" t="str">
        <f>IF(AP275&gt;=60,"TAK","NIE")</f>
        <v>NIE</v>
      </c>
    </row>
    <row r="276" spans="1:43" x14ac:dyDescent="0.15">
      <c r="A276" s="12">
        <v>271</v>
      </c>
      <c r="B276" s="13" t="s">
        <v>412</v>
      </c>
      <c r="C276" s="13" t="s">
        <v>60</v>
      </c>
      <c r="D276" s="34">
        <v>2002</v>
      </c>
      <c r="E276" s="14">
        <v>-55</v>
      </c>
      <c r="F276" s="15" t="s">
        <v>22</v>
      </c>
      <c r="G276" s="21">
        <v>0.71</v>
      </c>
      <c r="H276" s="25">
        <v>9</v>
      </c>
      <c r="I276" s="26">
        <v>0</v>
      </c>
      <c r="J276" s="10">
        <f>($J$4*(IF(H276=1,5,IF(H276=2,3,IF(H276=3,1.8,IF(H276=5,1.08,IF(H276=9,0.75,IF(H276=17,0.53,IF(H276=33,0.37,IF(H276&gt;=65,0.26,0))))))))))+(I276*1*$J$4)</f>
        <v>1.5</v>
      </c>
      <c r="K276" s="40">
        <v>9</v>
      </c>
      <c r="L276" s="41">
        <v>0</v>
      </c>
      <c r="M276" s="21">
        <f>($M$4*(IF(K276=1,5,IF(K276=2,3,IF(K276=3,1.8,IF(K276=5,1.08,IF(K276=9,0.75,IF(K276=17,0.53,IF(K276=33,0.37,IF(K276&gt;=65,0.26,0))))))))))+(L276*1*$M$4)</f>
        <v>1.5</v>
      </c>
      <c r="N276" s="25"/>
      <c r="O276" s="26"/>
      <c r="P276" s="10">
        <f>($P$4*(IF(N276=1,5,IF(N276=2,3,IF(N276=3,1.8,IF(N276=5,1.08,IF(N276=9,0.75,IF(N276=17,0.53,IF(N276=33,0.37,IF(N276&gt;=65,0.26,0))))))))))+(O276*1*$P$4)</f>
        <v>0</v>
      </c>
      <c r="Q276" s="40"/>
      <c r="R276" s="41"/>
      <c r="S276" s="21">
        <f>($S$4*(IF(Q276=1,5,IF(Q276=2,3,IF(Q276=3,1.8,IF(Q276=5,1.08,IF(Q276=9,0.75,IF(Q276=17,0.53,IF(Q276=33,0.37,IF(Q276&gt;=65,0.26,0))))))))))+(R276*1*$S$4)</f>
        <v>0</v>
      </c>
      <c r="T276" s="25"/>
      <c r="U276" s="26"/>
      <c r="V276" s="10">
        <f>($V$4*(IF(T276=1,5,IF(T276=2,3,IF(T276=3,1.8,IF(T276=5,1.08,IF(T276=9,0.75,IF(T276=17,0.53,IF(T276=33,0.37,IF(T276&gt;=65,0.26,0))))))))))+(U276*1*$V$4)</f>
        <v>0</v>
      </c>
      <c r="W276" s="40"/>
      <c r="X276" s="41"/>
      <c r="Y276" s="21">
        <f>($Y$4*(IF(W276=1,5,IF(W276=2,3,IF(W276=3,1.8,IF(W276=5,1.08,IF(W276=9,0.75,IF(W276=17,0.53,IF(W276=33,0.37,IF(W276&gt;=65,0.26,0))))))))))+(X276*1*$Y$4)</f>
        <v>0</v>
      </c>
      <c r="Z276" s="25"/>
      <c r="AA276" s="26"/>
      <c r="AB276" s="10">
        <f>($AB$4*(IF(Z276=1,5,IF(Z276=2,3,IF(Z276=3,1.8,IF(Z276=5,1.08,IF(Z276=9,0.75,IF(Z276=17,0.53,IF(Z276=33,0.37,IF(Z276&gt;=65,0.26,0))))))))))+(AA276*1*$AB$4)</f>
        <v>0</v>
      </c>
      <c r="AC276" s="40"/>
      <c r="AD276" s="41"/>
      <c r="AE276" s="21">
        <f>($AE$4*(IF(AC276=1,5,IF(AC276=2,3,IF(AC276=3,1.8,IF(AC276=5,1.08,IF(AC276=9,0.75,IF(AC276=17,0.53,IF(AC276=33,0.37,IF(AC276&gt;=65,0.26,0))))))))))+(AD276*1*$AE$4)</f>
        <v>0</v>
      </c>
      <c r="AF276" s="25"/>
      <c r="AG276" s="26"/>
      <c r="AH276" s="10">
        <f>($AH$4*(IF(AF276=1,5,IF(AF276=2,3,IF(AF276=3,1.8,IF(AF276=5,1.08,IF(AF276=9,0.75,IF(AF276=17,0.53,IF(AF276=33,0.37,IF(AF276&gt;=65,0.26,0))))))))))+(AG276*1*$AH$4)</f>
        <v>0</v>
      </c>
      <c r="AI276" s="40"/>
      <c r="AJ276" s="41"/>
      <c r="AK276" s="21">
        <f>($AK$4*(IF(AI276=1,5,IF(AI276=2,3,IF(AI276=3,1.8,IF(AI276=5,1.08,IF(AI276=9,0.75,IF(AI276=17,0.53,IF(AI276=33,0.37,IF(AI276&gt;=65,0.26,0))))))))))+(AJ276*1*$AK$4)</f>
        <v>0</v>
      </c>
      <c r="AL276" s="25"/>
      <c r="AM276" s="26"/>
      <c r="AN276" s="10">
        <f>($AN$4*(IF(AL276=1,5,IF(AL276=2,3,IF(AL276=3,1.8,IF(AL276=5,1.08,IF(AL276=9,0.75,IF(AL276=17,0.53,IF(AL276=33,0.37,IF(AL276&gt;=65,0.26,0))))))))))+(AM276*1*$AN$4)</f>
        <v>0</v>
      </c>
      <c r="AO276" s="24">
        <f>J276+G276+M276+P276+Y276+S276+AB276+V276+AE276+AH276+AK276+AN276</f>
        <v>3.71</v>
      </c>
      <c r="AP276" s="57">
        <f>J276+M276+S276+AB276+AK276+AN276</f>
        <v>3</v>
      </c>
      <c r="AQ276" s="58" t="str">
        <f>IF(AP276&gt;=60,"TAK","NIE")</f>
        <v>NIE</v>
      </c>
    </row>
    <row r="277" spans="1:43" x14ac:dyDescent="0.15">
      <c r="A277" s="12">
        <v>272</v>
      </c>
      <c r="B277" s="12" t="s">
        <v>110</v>
      </c>
      <c r="C277" s="12" t="s">
        <v>92</v>
      </c>
      <c r="D277" s="14">
        <v>2001</v>
      </c>
      <c r="E277" s="14" t="s">
        <v>8</v>
      </c>
      <c r="F277" s="14" t="s">
        <v>21</v>
      </c>
      <c r="G277" s="21">
        <v>0.68</v>
      </c>
      <c r="H277" s="26"/>
      <c r="I277" s="26"/>
      <c r="J277" s="10">
        <f>($J$4*(IF(H277=1,5,IF(H277=2,3,IF(H277=3,1.8,IF(H277=5,1.08,IF(H277=9,0.75,IF(H277=17,0.53,IF(H277=33,0.37,IF(H277&gt;=65,0.26,0))))))))))+(I277*1*$J$4)</f>
        <v>0</v>
      </c>
      <c r="K277" s="41"/>
      <c r="L277" s="41"/>
      <c r="M277" s="21">
        <f>($M$4*(IF(K277=1,5,IF(K277=2,3,IF(K277=3,1.8,IF(K277=5,1.08,IF(K277=9,0.75,IF(K277=17,0.53,IF(K277=33,0.37,IF(K277&gt;=65,0.26,0))))))))))+(L277*1*$M$4)</f>
        <v>0</v>
      </c>
      <c r="N277" s="26"/>
      <c r="O277" s="26"/>
      <c r="P277" s="10">
        <f>($P$4*(IF(N277=1,5,IF(N277=2,3,IF(N277=3,1.8,IF(N277=5,1.08,IF(N277=9,0.75,IF(N277=17,0.53,IF(N277=33,0.37,IF(N277&gt;=65,0.26,0))))))))))+(O277*1*$P$4)</f>
        <v>0</v>
      </c>
      <c r="Q277" s="41"/>
      <c r="R277" s="41"/>
      <c r="S277" s="21">
        <f>($S$4*(IF(Q277=1,5,IF(Q277=2,3,IF(Q277=3,1.8,IF(Q277=5,1.08,IF(Q277=9,0.75,IF(Q277=17,0.53,IF(Q277=33,0.37,IF(Q277&gt;=65,0.26,0))))))))))+(R277*1*$S$4)</f>
        <v>0</v>
      </c>
      <c r="T277" s="26"/>
      <c r="U277" s="26"/>
      <c r="V277" s="10">
        <f>($V$4*(IF(T277=1,5,IF(T277=2,3,IF(T277=3,1.8,IF(T277=5,1.08,IF(T277=9,0.75,IF(T277=17,0.53,IF(T277=33,0.37,IF(T277&gt;=65,0.26,0))))))))))+(U277*1*$V$4)</f>
        <v>0</v>
      </c>
      <c r="W277" s="41"/>
      <c r="X277" s="41"/>
      <c r="Y277" s="21">
        <f>($Y$4*(IF(W277=1,5,IF(W277=2,3,IF(W277=3,1.8,IF(W277=5,1.08,IF(W277=9,0.75,IF(W277=17,0.53,IF(W277=33,0.37,IF(W277&gt;=65,0.26,0))))))))))+(X277*1*$Y$4)</f>
        <v>0</v>
      </c>
      <c r="Z277" s="26"/>
      <c r="AA277" s="26"/>
      <c r="AB277" s="10">
        <f>($AB$4*(IF(Z277=1,5,IF(Z277=2,3,IF(Z277=3,1.8,IF(Z277=5,1.08,IF(Z277=9,0.75,IF(Z277=17,0.53,IF(Z277=33,0.37,IF(Z277&gt;=65,0.26,0))))))))))+(AA277*1*$AB$4)</f>
        <v>0</v>
      </c>
      <c r="AC277" s="41">
        <v>9</v>
      </c>
      <c r="AD277" s="41">
        <v>0</v>
      </c>
      <c r="AE277" s="21">
        <f>($AE$4*(IF(AC277=1,5,IF(AC277=2,3,IF(AC277=3,1.8,IF(AC277=5,1.08,IF(AC277=9,0.75,IF(AC277=17,0.53,IF(AC277=33,0.37,IF(AC277&gt;=65,0.26,0))))))))))+(AD277*1*$AE$4)</f>
        <v>3</v>
      </c>
      <c r="AF277" s="26"/>
      <c r="AG277" s="26"/>
      <c r="AH277" s="10">
        <f>($AH$4*(IF(AF277=1,5,IF(AF277=2,3,IF(AF277=3,1.8,IF(AF277=5,1.08,IF(AF277=9,0.75,IF(AF277=17,0.53,IF(AF277=33,0.37,IF(AF277&gt;=65,0.26,0))))))))))+(AG277*1*$AH$4)</f>
        <v>0</v>
      </c>
      <c r="AI277" s="41"/>
      <c r="AJ277" s="41"/>
      <c r="AK277" s="21">
        <f>($AK$4*(IF(AI277=1,5,IF(AI277=2,3,IF(AI277=3,1.8,IF(AI277=5,1.08,IF(AI277=9,0.75,IF(AI277=17,0.53,IF(AI277=33,0.37,IF(AI277&gt;=65,0.26,0))))))))))+(AJ277*1*$AK$4)</f>
        <v>0</v>
      </c>
      <c r="AL277" s="26"/>
      <c r="AM277" s="26"/>
      <c r="AN277" s="10">
        <f>($AN$4*(IF(AL277=1,5,IF(AL277=2,3,IF(AL277=3,1.8,IF(AL277=5,1.08,IF(AL277=9,0.75,IF(AL277=17,0.53,IF(AL277=33,0.37,IF(AL277&gt;=65,0.26,0))))))))))+(AM277*1*$AN$4)</f>
        <v>0</v>
      </c>
      <c r="AO277" s="24">
        <f>J277+G277+M277+P277+Y277+S277+AB277+V277+AE277+AH277+AK277+AN277</f>
        <v>3.68</v>
      </c>
      <c r="AP277" s="57">
        <f>J277+M277+S277+AB277+AK277+AN277</f>
        <v>0</v>
      </c>
      <c r="AQ277" s="58" t="str">
        <f>IF(AP277&gt;=60,"TAK","NIE")</f>
        <v>NIE</v>
      </c>
    </row>
    <row r="278" spans="1:43" x14ac:dyDescent="0.15">
      <c r="A278" s="12">
        <v>273</v>
      </c>
      <c r="B278" s="13" t="s">
        <v>409</v>
      </c>
      <c r="C278" s="13" t="s">
        <v>117</v>
      </c>
      <c r="D278" s="34">
        <v>2002</v>
      </c>
      <c r="E278" s="14">
        <v>-52</v>
      </c>
      <c r="F278" s="15" t="s">
        <v>22</v>
      </c>
      <c r="G278" s="21">
        <v>0</v>
      </c>
      <c r="H278" s="25"/>
      <c r="I278" s="26"/>
      <c r="J278" s="10">
        <f>($J$4*(IF(H278=1,5,IF(H278=2,3,IF(H278=3,1.8,IF(H278=5,1.08,IF(H278=9,0.75,IF(H278=17,0.53,IF(H278=33,0.37,IF(H278&gt;=65,0.26,0))))))))))+(I278*1*$J$4)</f>
        <v>0</v>
      </c>
      <c r="K278" s="40">
        <v>9</v>
      </c>
      <c r="L278" s="41">
        <v>0</v>
      </c>
      <c r="M278" s="21">
        <f>($M$4*(IF(K278=1,5,IF(K278=2,3,IF(K278=3,1.8,IF(K278=5,1.08,IF(K278=9,0.75,IF(K278=17,0.53,IF(K278=33,0.37,IF(K278&gt;=65,0.26,0))))))))))+(L278*1*$M$4)</f>
        <v>1.5</v>
      </c>
      <c r="N278" s="25"/>
      <c r="O278" s="26"/>
      <c r="P278" s="10">
        <f>($P$4*(IF(N278=1,5,IF(N278=2,3,IF(N278=3,1.8,IF(N278=5,1.08,IF(N278=9,0.75,IF(N278=17,0.53,IF(N278=33,0.37,IF(N278&gt;=65,0.26,0))))))))))+(O278*1*$P$4)</f>
        <v>0</v>
      </c>
      <c r="Q278" s="40"/>
      <c r="R278" s="41"/>
      <c r="S278" s="21">
        <f>($S$4*(IF(Q278=1,5,IF(Q278=2,3,IF(Q278=3,1.8,IF(Q278=5,1.08,IF(Q278=9,0.75,IF(Q278=17,0.53,IF(Q278=33,0.37,IF(Q278&gt;=65,0.26,0))))))))))+(R278*1*$S$4)</f>
        <v>0</v>
      </c>
      <c r="T278" s="25"/>
      <c r="U278" s="26"/>
      <c r="V278" s="10">
        <f>($V$4*(IF(T278=1,5,IF(T278=2,3,IF(T278=3,1.8,IF(T278=5,1.08,IF(T278=9,0.75,IF(T278=17,0.53,IF(T278=33,0.37,IF(T278&gt;=65,0.26,0))))))))))+(U278*1*$V$4)</f>
        <v>0</v>
      </c>
      <c r="W278" s="40"/>
      <c r="X278" s="41"/>
      <c r="Y278" s="21">
        <f>($Y$4*(IF(W278=1,5,IF(W278=2,3,IF(W278=3,1.8,IF(W278=5,1.08,IF(W278=9,0.75,IF(W278=17,0.53,IF(W278=33,0.37,IF(W278&gt;=65,0.26,0))))))))))+(X278*1*$Y$4)</f>
        <v>0</v>
      </c>
      <c r="Z278" s="25"/>
      <c r="AA278" s="26"/>
      <c r="AB278" s="10">
        <f>($AB$4*(IF(Z278=1,5,IF(Z278=2,3,IF(Z278=3,1.8,IF(Z278=5,1.08,IF(Z278=9,0.75,IF(Z278=17,0.53,IF(Z278=33,0.37,IF(Z278&gt;=65,0.26,0))))))))))+(AA278*1*$AB$4)</f>
        <v>0</v>
      </c>
      <c r="AC278" s="40"/>
      <c r="AD278" s="41"/>
      <c r="AE278" s="21">
        <f>($AE$4*(IF(AC278=1,5,IF(AC278=2,3,IF(AC278=3,1.8,IF(AC278=5,1.08,IF(AC278=9,0.75,IF(AC278=17,0.53,IF(AC278=33,0.37,IF(AC278&gt;=65,0.26,0))))))))))+(AD278*1*$AE$4)</f>
        <v>0</v>
      </c>
      <c r="AF278" s="25"/>
      <c r="AG278" s="26"/>
      <c r="AH278" s="10">
        <f>($AH$4*(IF(AF278=1,5,IF(AF278=2,3,IF(AF278=3,1.8,IF(AF278=5,1.08,IF(AF278=9,0.75,IF(AF278=17,0.53,IF(AF278=33,0.37,IF(AF278&gt;=65,0.26,0))))))))))+(AG278*1*$AH$4)</f>
        <v>0</v>
      </c>
      <c r="AI278" s="40">
        <v>5</v>
      </c>
      <c r="AJ278" s="41">
        <v>0</v>
      </c>
      <c r="AK278" s="21">
        <f>($AK$4*(IF(AI278=1,5,IF(AI278=2,3,IF(AI278=3,1.8,IF(AI278=5,1.08,IF(AI278=9,0.75,IF(AI278=17,0.53,IF(AI278=33,0.37,IF(AI278&gt;=65,0.26,0))))))))))+(AJ278*1*$AK$4)</f>
        <v>2.16</v>
      </c>
      <c r="AL278" s="25"/>
      <c r="AM278" s="26"/>
      <c r="AN278" s="10">
        <f>($AN$4*(IF(AL278=1,5,IF(AL278=2,3,IF(AL278=3,1.8,IF(AL278=5,1.08,IF(AL278=9,0.75,IF(AL278=17,0.53,IF(AL278=33,0.37,IF(AL278&gt;=65,0.26,0))))))))))+(AM278*1*$AN$4)</f>
        <v>0</v>
      </c>
      <c r="AO278" s="24">
        <f>J278+G278+M278+P278+Y278+S278+AB278+V278+AE278+AH278+AK278+AN278</f>
        <v>3.66</v>
      </c>
      <c r="AP278" s="57">
        <f>J278+M278+S278+AB278+AK278+AN278</f>
        <v>3.66</v>
      </c>
      <c r="AQ278" s="58" t="str">
        <f>IF(AP278&gt;=60,"TAK","NIE")</f>
        <v>NIE</v>
      </c>
    </row>
    <row r="279" spans="1:43" x14ac:dyDescent="0.15">
      <c r="A279" s="12">
        <v>274</v>
      </c>
      <c r="B279" s="13" t="s">
        <v>325</v>
      </c>
      <c r="C279" s="13" t="s">
        <v>131</v>
      </c>
      <c r="D279" s="34">
        <v>2003</v>
      </c>
      <c r="E279" s="14">
        <v>-55</v>
      </c>
      <c r="F279" s="14" t="s">
        <v>21</v>
      </c>
      <c r="G279" s="21">
        <v>0</v>
      </c>
      <c r="H279" s="25">
        <v>9</v>
      </c>
      <c r="I279" s="26">
        <v>0</v>
      </c>
      <c r="J279" s="10">
        <f>($J$4*(IF(H279=1,5,IF(H279=2,3,IF(H279=3,1.8,IF(H279=5,1.08,IF(H279=9,0.75,IF(H279=17,0.53,IF(H279=33,0.37,IF(H279&gt;=65,0.26,0))))))))))+(I279*1*$J$4)</f>
        <v>1.5</v>
      </c>
      <c r="K279" s="40">
        <v>5</v>
      </c>
      <c r="L279" s="41">
        <v>0</v>
      </c>
      <c r="M279" s="21">
        <f>($M$4*(IF(K279=1,5,IF(K279=2,3,IF(K279=3,1.8,IF(K279=5,1.08,IF(K279=9,0.75,IF(K279=17,0.53,IF(K279=33,0.37,IF(K279&gt;=65,0.26,0))))))))))+(L279*1*$M$4)</f>
        <v>2.16</v>
      </c>
      <c r="N279" s="25"/>
      <c r="O279" s="26"/>
      <c r="P279" s="10">
        <f>($P$4*(IF(N279=1,5,IF(N279=2,3,IF(N279=3,1.8,IF(N279=5,1.08,IF(N279=9,0.75,IF(N279=17,0.53,IF(N279=33,0.37,IF(N279&gt;=65,0.26,0))))))))))+(O279*1*$P$4)</f>
        <v>0</v>
      </c>
      <c r="Q279" s="40"/>
      <c r="R279" s="41"/>
      <c r="S279" s="21">
        <f>($S$4*(IF(Q279=1,5,IF(Q279=2,3,IF(Q279=3,1.8,IF(Q279=5,1.08,IF(Q279=9,0.75,IF(Q279=17,0.53,IF(Q279=33,0.37,IF(Q279&gt;=65,0.26,0))))))))))+(R279*1*$S$4)</f>
        <v>0</v>
      </c>
      <c r="T279" s="25"/>
      <c r="U279" s="26"/>
      <c r="V279" s="10">
        <f>($V$4*(IF(T279=1,5,IF(T279=2,3,IF(T279=3,1.8,IF(T279=5,1.08,IF(T279=9,0.75,IF(T279=17,0.53,IF(T279=33,0.37,IF(T279&gt;=65,0.26,0))))))))))+(U279*1*$V$4)</f>
        <v>0</v>
      </c>
      <c r="W279" s="40"/>
      <c r="X279" s="41"/>
      <c r="Y279" s="21">
        <f>($Y$4*(IF(W279=1,5,IF(W279=2,3,IF(W279=3,1.8,IF(W279=5,1.08,IF(W279=9,0.75,IF(W279=17,0.53,IF(W279=33,0.37,IF(W279&gt;=65,0.26,0))))))))))+(X279*1*$Y$4)</f>
        <v>0</v>
      </c>
      <c r="Z279" s="25"/>
      <c r="AA279" s="26"/>
      <c r="AB279" s="10">
        <f>($AB$4*(IF(Z279=1,5,IF(Z279=2,3,IF(Z279=3,1.8,IF(Z279=5,1.08,IF(Z279=9,0.75,IF(Z279=17,0.53,IF(Z279=33,0.37,IF(Z279&gt;=65,0.26,0))))))))))+(AA279*1*$AB$4)</f>
        <v>0</v>
      </c>
      <c r="AC279" s="40"/>
      <c r="AD279" s="41"/>
      <c r="AE279" s="21">
        <f>($AE$4*(IF(AC279=1,5,IF(AC279=2,3,IF(AC279=3,1.8,IF(AC279=5,1.08,IF(AC279=9,0.75,IF(AC279=17,0.53,IF(AC279=33,0.37,IF(AC279&gt;=65,0.26,0))))))))))+(AD279*1*$AE$4)</f>
        <v>0</v>
      </c>
      <c r="AF279" s="25"/>
      <c r="AG279" s="26"/>
      <c r="AH279" s="10">
        <f>($AH$4*(IF(AF279=1,5,IF(AF279=2,3,IF(AF279=3,1.8,IF(AF279=5,1.08,IF(AF279=9,0.75,IF(AF279=17,0.53,IF(AF279=33,0.37,IF(AF279&gt;=65,0.26,0))))))))))+(AG279*1*$AH$4)</f>
        <v>0</v>
      </c>
      <c r="AI279" s="40"/>
      <c r="AJ279" s="41"/>
      <c r="AK279" s="21">
        <f>($AK$4*(IF(AI279=1,5,IF(AI279=2,3,IF(AI279=3,1.8,IF(AI279=5,1.08,IF(AI279=9,0.75,IF(AI279=17,0.53,IF(AI279=33,0.37,IF(AI279&gt;=65,0.26,0))))))))))+(AJ279*1*$AK$4)</f>
        <v>0</v>
      </c>
      <c r="AL279" s="25"/>
      <c r="AM279" s="26"/>
      <c r="AN279" s="10">
        <f>($AN$4*(IF(AL279=1,5,IF(AL279=2,3,IF(AL279=3,1.8,IF(AL279=5,1.08,IF(AL279=9,0.75,IF(AL279=17,0.53,IF(AL279=33,0.37,IF(AL279&gt;=65,0.26,0))))))))))+(AM279*1*$AN$4)</f>
        <v>0</v>
      </c>
      <c r="AO279" s="24">
        <f>J279+G279+M279+P279+Y279+S279+AB279+V279+AE279+AH279+AK279+AN279</f>
        <v>3.66</v>
      </c>
      <c r="AP279" s="57">
        <f>J279+M279+S279+AB279+AK279+AN279</f>
        <v>3.66</v>
      </c>
      <c r="AQ279" s="58" t="str">
        <f>IF(AP279&gt;=60,"TAK","NIE")</f>
        <v>NIE</v>
      </c>
    </row>
    <row r="280" spans="1:43" x14ac:dyDescent="0.15">
      <c r="A280" s="12">
        <v>275</v>
      </c>
      <c r="B280" s="13" t="s">
        <v>115</v>
      </c>
      <c r="C280" s="13" t="s">
        <v>69</v>
      </c>
      <c r="D280" s="34">
        <v>2001</v>
      </c>
      <c r="E280" s="14">
        <v>-46</v>
      </c>
      <c r="F280" s="14" t="s">
        <v>22</v>
      </c>
      <c r="G280" s="21">
        <v>0.64800000000000013</v>
      </c>
      <c r="H280" s="25"/>
      <c r="I280" s="26"/>
      <c r="J280" s="10">
        <f>($J$4*(IF(H280=1,5,IF(H280=2,3,IF(H280=3,1.8,IF(H280=5,1.08,IF(H280=9,0.75,IF(H280=17,0.53,IF(H280=33,0.37,IF(H280&gt;=65,0.26,0))))))))))+(I280*1*$J$4)</f>
        <v>0</v>
      </c>
      <c r="K280" s="40"/>
      <c r="L280" s="41"/>
      <c r="M280" s="21">
        <f>($M$4*(IF(K280=1,5,IF(K280=2,3,IF(K280=3,1.8,IF(K280=5,1.08,IF(K280=9,0.75,IF(K280=17,0.53,IF(K280=33,0.37,IF(K280&gt;=65,0.26,0))))))))))+(L280*1*$M$4)</f>
        <v>0</v>
      </c>
      <c r="N280" s="25"/>
      <c r="O280" s="26"/>
      <c r="P280" s="10">
        <f>($P$4*(IF(N280=1,5,IF(N280=2,3,IF(N280=3,1.8,IF(N280=5,1.08,IF(N280=9,0.75,IF(N280=17,0.53,IF(N280=33,0.37,IF(N280&gt;=65,0.26,0))))))))))+(O280*1*$P$4)</f>
        <v>0</v>
      </c>
      <c r="Q280" s="40"/>
      <c r="R280" s="41"/>
      <c r="S280" s="21">
        <f>($S$4*(IF(Q280=1,5,IF(Q280=2,3,IF(Q280=3,1.8,IF(Q280=5,1.08,IF(Q280=9,0.75,IF(Q280=17,0.53,IF(Q280=33,0.37,IF(Q280&gt;=65,0.26,0))))))))))+(R280*1*$S$4)</f>
        <v>0</v>
      </c>
      <c r="T280" s="25"/>
      <c r="U280" s="26"/>
      <c r="V280" s="10">
        <f>($V$4*(IF(T280=1,5,IF(T280=2,3,IF(T280=3,1.8,IF(T280=5,1.08,IF(T280=9,0.75,IF(T280=17,0.53,IF(T280=33,0.37,IF(T280&gt;=65,0.26,0))))))))))+(U280*1*$V$4)</f>
        <v>0</v>
      </c>
      <c r="W280" s="40"/>
      <c r="X280" s="41"/>
      <c r="Y280" s="21">
        <f>($Y$4*(IF(W280=1,5,IF(W280=2,3,IF(W280=3,1.8,IF(W280=5,1.08,IF(W280=9,0.75,IF(W280=17,0.53,IF(W280=33,0.37,IF(W280&gt;=65,0.26,0))))))))))+(X280*1*$Y$4)</f>
        <v>0</v>
      </c>
      <c r="Z280" s="25"/>
      <c r="AA280" s="26"/>
      <c r="AB280" s="10">
        <f>($AB$4*(IF(Z280=1,5,IF(Z280=2,3,IF(Z280=3,1.8,IF(Z280=5,1.08,IF(Z280=9,0.75,IF(Z280=17,0.53,IF(Z280=33,0.37,IF(Z280&gt;=65,0.26,0))))))))))+(AA280*1*$AB$4)</f>
        <v>0</v>
      </c>
      <c r="AC280" s="40">
        <v>9</v>
      </c>
      <c r="AD280" s="41">
        <v>0</v>
      </c>
      <c r="AE280" s="21">
        <f>($AE$4*(IF(AC280=1,5,IF(AC280=2,3,IF(AC280=3,1.8,IF(AC280=5,1.08,IF(AC280=9,0.75,IF(AC280=17,0.53,IF(AC280=33,0.37,IF(AC280&gt;=65,0.26,0))))))))))+(AD280*1*$AE$4)</f>
        <v>3</v>
      </c>
      <c r="AF280" s="25"/>
      <c r="AG280" s="26"/>
      <c r="AH280" s="10">
        <f>($AH$4*(IF(AF280=1,5,IF(AF280=2,3,IF(AF280=3,1.8,IF(AF280=5,1.08,IF(AF280=9,0.75,IF(AF280=17,0.53,IF(AF280=33,0.37,IF(AF280&gt;=65,0.26,0))))))))))+(AG280*1*$AH$4)</f>
        <v>0</v>
      </c>
      <c r="AI280" s="40"/>
      <c r="AJ280" s="41"/>
      <c r="AK280" s="21">
        <f>($AK$4*(IF(AI280=1,5,IF(AI280=2,3,IF(AI280=3,1.8,IF(AI280=5,1.08,IF(AI280=9,0.75,IF(AI280=17,0.53,IF(AI280=33,0.37,IF(AI280&gt;=65,0.26,0))))))))))+(AJ280*1*$AK$4)</f>
        <v>0</v>
      </c>
      <c r="AL280" s="25"/>
      <c r="AM280" s="26"/>
      <c r="AN280" s="10">
        <f>($AN$4*(IF(AL280=1,5,IF(AL280=2,3,IF(AL280=3,1.8,IF(AL280=5,1.08,IF(AL280=9,0.75,IF(AL280=17,0.53,IF(AL280=33,0.37,IF(AL280&gt;=65,0.26,0))))))))))+(AM280*1*$AN$4)</f>
        <v>0</v>
      </c>
      <c r="AO280" s="24">
        <f>J280+G280+M280+P280+Y280+S280+AB280+V280+AE280+AH280+AK280+AN280</f>
        <v>3.6480000000000001</v>
      </c>
      <c r="AP280" s="57">
        <f>J280+M280+S280+AB280+AK280+AN280</f>
        <v>0</v>
      </c>
      <c r="AQ280" s="58" t="str">
        <f>IF(AP280&gt;=60,"TAK","NIE")</f>
        <v>NIE</v>
      </c>
    </row>
    <row r="281" spans="1:43" x14ac:dyDescent="0.15">
      <c r="A281" s="12">
        <v>276</v>
      </c>
      <c r="B281" s="13" t="s">
        <v>567</v>
      </c>
      <c r="C281" s="13" t="s">
        <v>78</v>
      </c>
      <c r="D281" s="34">
        <v>2003</v>
      </c>
      <c r="E281" s="14">
        <v>-63</v>
      </c>
      <c r="F281" s="15" t="s">
        <v>21</v>
      </c>
      <c r="G281" s="21">
        <v>0</v>
      </c>
      <c r="H281" s="25"/>
      <c r="I281" s="26"/>
      <c r="J281" s="10">
        <f>($J$4*(IF(H281=1,5,IF(H281=2,3,IF(H281=3,1.8,IF(H281=5,1.08,IF(H281=9,0.75,IF(H281=17,0.53,IF(H281=33,0.37,IF(H281&gt;=65,0.26,0))))))))))+(I281*1*$J$4)</f>
        <v>0</v>
      </c>
      <c r="K281" s="40"/>
      <c r="L281" s="41"/>
      <c r="M281" s="21">
        <f>($M$4*(IF(K281=1,5,IF(K281=2,3,IF(K281=3,1.8,IF(K281=5,1.08,IF(K281=9,0.75,IF(K281=17,0.53,IF(K281=33,0.37,IF(K281&gt;=65,0.26,0))))))))))+(L281*1*$M$4)</f>
        <v>0</v>
      </c>
      <c r="N281" s="25"/>
      <c r="O281" s="26"/>
      <c r="P281" s="10">
        <f>($P$4*(IF(N281=1,5,IF(N281=2,3,IF(N281=3,1.8,IF(N281=5,1.08,IF(N281=9,0.75,IF(N281=17,0.53,IF(N281=33,0.37,IF(N281&gt;=65,0.26,0))))))))))+(O281*1*$P$4)</f>
        <v>0</v>
      </c>
      <c r="Q281" s="40"/>
      <c r="R281" s="41"/>
      <c r="S281" s="21">
        <f>($S$4*(IF(Q281=1,5,IF(Q281=2,3,IF(Q281=3,1.8,IF(Q281=5,1.08,IF(Q281=9,0.75,IF(Q281=17,0.53,IF(Q281=33,0.37,IF(Q281&gt;=65,0.26,0))))))))))+(R281*1*$S$4)</f>
        <v>0</v>
      </c>
      <c r="T281" s="25"/>
      <c r="U281" s="26"/>
      <c r="V281" s="10">
        <f>($V$4*(IF(T281=1,5,IF(T281=2,3,IF(T281=3,1.8,IF(T281=5,1.08,IF(T281=9,0.75,IF(T281=17,0.53,IF(T281=33,0.37,IF(T281&gt;=65,0.26,0))))))))))+(U281*1*$V$4)</f>
        <v>0</v>
      </c>
      <c r="W281" s="40"/>
      <c r="X281" s="41"/>
      <c r="Y281" s="21">
        <f>($Y$4*(IF(W281=1,5,IF(W281=2,3,IF(W281=3,1.8,IF(W281=5,1.08,IF(W281=9,0.75,IF(W281=17,0.53,IF(W281=33,0.37,IF(W281&gt;=65,0.26,0))))))))))+(X281*1*$Y$4)</f>
        <v>0</v>
      </c>
      <c r="Z281" s="25"/>
      <c r="AA281" s="26"/>
      <c r="AB281" s="10">
        <f>($AB$4*(IF(Z281=1,5,IF(Z281=2,3,IF(Z281=3,1.8,IF(Z281=5,1.08,IF(Z281=9,0.75,IF(Z281=17,0.53,IF(Z281=33,0.37,IF(Z281&gt;=65,0.26,0))))))))))+(AA281*1*$AB$4)</f>
        <v>0</v>
      </c>
      <c r="AC281" s="40"/>
      <c r="AD281" s="41"/>
      <c r="AE281" s="21">
        <f>($AE$4*(IF(AC281=1,5,IF(AC281=2,3,IF(AC281=3,1.8,IF(AC281=5,1.08,IF(AC281=9,0.75,IF(AC281=17,0.53,IF(AC281=33,0.37,IF(AC281&gt;=65,0.26,0))))))))))+(AD281*1*$AE$4)</f>
        <v>0</v>
      </c>
      <c r="AF281" s="25">
        <v>33</v>
      </c>
      <c r="AG281" s="26">
        <v>0</v>
      </c>
      <c r="AH281" s="10">
        <f>($AH$4*(IF(AF281=1,5,IF(AF281=2,3,IF(AF281=3,1.8,IF(AF281=5,1.08,IF(AF281=9,0.75,IF(AF281=17,0.53,IF(AF281=33,0.37,IF(AF281&gt;=65,0.26,0))))))))))+(AG281*1*$AH$4)</f>
        <v>1.48</v>
      </c>
      <c r="AI281" s="40">
        <v>5</v>
      </c>
      <c r="AJ281" s="41">
        <v>0</v>
      </c>
      <c r="AK281" s="21">
        <f>($AK$4*(IF(AI281=1,5,IF(AI281=2,3,IF(AI281=3,1.8,IF(AI281=5,1.08,IF(AI281=9,0.75,IF(AI281=17,0.53,IF(AI281=33,0.37,IF(AI281&gt;=65,0.26,0))))))))))+(AJ281*1*$AK$4)</f>
        <v>2.16</v>
      </c>
      <c r="AL281" s="25"/>
      <c r="AM281" s="26"/>
      <c r="AN281" s="10">
        <f>($AN$4*(IF(AL281=1,5,IF(AL281=2,3,IF(AL281=3,1.8,IF(AL281=5,1.08,IF(AL281=9,0.75,IF(AL281=17,0.53,IF(AL281=33,0.37,IF(AL281&gt;=65,0.26,0))))))))))+(AM281*1*$AN$4)</f>
        <v>0</v>
      </c>
      <c r="AO281" s="24">
        <f>J281+G281+M281+P281+Y281+S281+AB281+V281+AE281+AH281+AK281+AN281</f>
        <v>3.64</v>
      </c>
      <c r="AP281" s="57">
        <f>J281+M281+S281+AB281+AK281+AN281</f>
        <v>2.16</v>
      </c>
      <c r="AQ281" s="58" t="str">
        <f>IF(AP281&gt;=60,"TAK","NIE")</f>
        <v>NIE</v>
      </c>
    </row>
    <row r="282" spans="1:43" x14ac:dyDescent="0.15">
      <c r="A282" s="12">
        <v>277</v>
      </c>
      <c r="B282" s="13" t="s">
        <v>577</v>
      </c>
      <c r="C282" s="13" t="s">
        <v>84</v>
      </c>
      <c r="D282" s="34"/>
      <c r="E282" s="14">
        <v>-51</v>
      </c>
      <c r="F282" s="14" t="s">
        <v>21</v>
      </c>
      <c r="G282" s="21">
        <v>0</v>
      </c>
      <c r="H282" s="25"/>
      <c r="I282" s="26"/>
      <c r="J282" s="10">
        <f>($J$4*(IF(H282=1,5,IF(H282=2,3,IF(H282=3,1.8,IF(H282=5,1.08,IF(H282=9,0.75,IF(H282=17,0.53,IF(H282=33,0.37,IF(H282&gt;=65,0.26,0))))))))))+(I282*1*$J$4)</f>
        <v>0</v>
      </c>
      <c r="K282" s="40"/>
      <c r="L282" s="41"/>
      <c r="M282" s="21">
        <f>($M$4*(IF(K282=1,5,IF(K282=2,3,IF(K282=3,1.8,IF(K282=5,1.08,IF(K282=9,0.75,IF(K282=17,0.53,IF(K282=33,0.37,IF(K282&gt;=65,0.26,0))))))))))+(L282*1*$M$4)</f>
        <v>0</v>
      </c>
      <c r="N282" s="25"/>
      <c r="O282" s="26"/>
      <c r="P282" s="10">
        <f>($P$4*(IF(N282=1,5,IF(N282=2,3,IF(N282=3,1.8,IF(N282=5,1.08,IF(N282=9,0.75,IF(N282=17,0.53,IF(N282=33,0.37,IF(N282&gt;=65,0.26,0))))))))))+(O282*1*$P$4)</f>
        <v>0</v>
      </c>
      <c r="Q282" s="40"/>
      <c r="R282" s="41"/>
      <c r="S282" s="21">
        <f>($S$4*(IF(Q282=1,5,IF(Q282=2,3,IF(Q282=3,1.8,IF(Q282=5,1.08,IF(Q282=9,0.75,IF(Q282=17,0.53,IF(Q282=33,0.37,IF(Q282&gt;=65,0.26,0))))))))))+(R282*1*$S$4)</f>
        <v>0</v>
      </c>
      <c r="T282" s="25"/>
      <c r="U282" s="26"/>
      <c r="V282" s="10">
        <f>($V$4*(IF(T282=1,5,IF(T282=2,3,IF(T282=3,1.8,IF(T282=5,1.08,IF(T282=9,0.75,IF(T282=17,0.53,IF(T282=33,0.37,IF(T282&gt;=65,0.26,0))))))))))+(U282*1*$V$4)</f>
        <v>0</v>
      </c>
      <c r="W282" s="40"/>
      <c r="X282" s="41"/>
      <c r="Y282" s="21">
        <f>($Y$4*(IF(W282=1,5,IF(W282=2,3,IF(W282=3,1.8,IF(W282=5,1.08,IF(W282=9,0.75,IF(W282=17,0.53,IF(W282=33,0.37,IF(W282&gt;=65,0.26,0))))))))))+(X282*1*$Y$4)</f>
        <v>0</v>
      </c>
      <c r="Z282" s="25"/>
      <c r="AA282" s="26"/>
      <c r="AB282" s="10">
        <f>($AB$4*(IF(Z282=1,5,IF(Z282=2,3,IF(Z282=3,1.8,IF(Z282=5,1.08,IF(Z282=9,0.75,IF(Z282=17,0.53,IF(Z282=33,0.37,IF(Z282&gt;=65,0.26,0))))))))))+(AA282*1*$AB$4)</f>
        <v>0</v>
      </c>
      <c r="AC282" s="40"/>
      <c r="AD282" s="41"/>
      <c r="AE282" s="21">
        <f>($AE$4*(IF(AC282=1,5,IF(AC282=2,3,IF(AC282=3,1.8,IF(AC282=5,1.08,IF(AC282=9,0.75,IF(AC282=17,0.53,IF(AC282=33,0.37,IF(AC282&gt;=65,0.26,0))))))))))+(AD282*1*$AE$4)</f>
        <v>0</v>
      </c>
      <c r="AF282" s="25"/>
      <c r="AG282" s="26"/>
      <c r="AH282" s="10">
        <f>($AH$4*(IF(AF282=1,5,IF(AF282=2,3,IF(AF282=3,1.8,IF(AF282=5,1.08,IF(AF282=9,0.75,IF(AF282=17,0.53,IF(AF282=33,0.37,IF(AF282&gt;=65,0.26,0))))))))))+(AG282*1*$AH$4)</f>
        <v>0</v>
      </c>
      <c r="AI282" s="40">
        <v>3</v>
      </c>
      <c r="AJ282" s="41">
        <v>0</v>
      </c>
      <c r="AK282" s="21">
        <f>($AK$4*(IF(AI282=1,5,IF(AI282=2,3,IF(AI282=3,1.8,IF(AI282=5,1.08,IF(AI282=9,0.75,IF(AI282=17,0.53,IF(AI282=33,0.37,IF(AI282&gt;=65,0.26,0))))))))))+(AJ282*1*$AK$4)</f>
        <v>3.6</v>
      </c>
      <c r="AL282" s="25"/>
      <c r="AM282" s="26"/>
      <c r="AN282" s="10">
        <f>($AN$4*(IF(AL282=1,5,IF(AL282=2,3,IF(AL282=3,1.8,IF(AL282=5,1.08,IF(AL282=9,0.75,IF(AL282=17,0.53,IF(AL282=33,0.37,IF(AL282&gt;=65,0.26,0))))))))))+(AM282*1*$AN$4)</f>
        <v>0</v>
      </c>
      <c r="AO282" s="24">
        <f>J282+G282+M282+P282+Y282+S282+AB282+V282+AE282+AH282+AK282+AN282</f>
        <v>3.6</v>
      </c>
      <c r="AP282" s="57">
        <f>J282+M282+S282+AB282+AK282+AN282</f>
        <v>3.6</v>
      </c>
      <c r="AQ282" s="58" t="str">
        <f>IF(AP282&gt;=60,"TAK","NIE")</f>
        <v>NIE</v>
      </c>
    </row>
    <row r="283" spans="1:43" x14ac:dyDescent="0.15">
      <c r="A283" s="12">
        <v>278</v>
      </c>
      <c r="B283" s="13" t="s">
        <v>154</v>
      </c>
      <c r="C283" s="13" t="s">
        <v>92</v>
      </c>
      <c r="D283" s="34"/>
      <c r="E283" s="14">
        <v>-78</v>
      </c>
      <c r="F283" s="14" t="s">
        <v>21</v>
      </c>
      <c r="G283" s="21">
        <v>0</v>
      </c>
      <c r="H283" s="25"/>
      <c r="I283" s="26"/>
      <c r="J283" s="10">
        <f>($J$4*(IF(H283=1,5,IF(H283=2,3,IF(H283=3,1.8,IF(H283=5,1.08,IF(H283=9,0.75,IF(H283=17,0.53,IF(H283=33,0.37,IF(H283&gt;=65,0.26,0))))))))))+(I283*1*$J$4)</f>
        <v>0</v>
      </c>
      <c r="K283" s="40">
        <v>3</v>
      </c>
      <c r="L283" s="41">
        <v>0</v>
      </c>
      <c r="M283" s="21">
        <f>($M$4*(IF(K283=1,5,IF(K283=2,3,IF(K283=3,1.8,IF(K283=5,1.08,IF(K283=9,0.75,IF(K283=17,0.53,IF(K283=33,0.37,IF(K283&gt;=65,0.26,0))))))))))+(L283*1*$M$4)</f>
        <v>3.6</v>
      </c>
      <c r="N283" s="25"/>
      <c r="O283" s="26"/>
      <c r="P283" s="10">
        <f>($P$4*(IF(N283=1,5,IF(N283=2,3,IF(N283=3,1.8,IF(N283=5,1.08,IF(N283=9,0.75,IF(N283=17,0.53,IF(N283=33,0.37,IF(N283&gt;=65,0.26,0))))))))))+(O283*1*$P$4)</f>
        <v>0</v>
      </c>
      <c r="Q283" s="40"/>
      <c r="R283" s="41"/>
      <c r="S283" s="21">
        <f>($S$4*(IF(Q283=1,5,IF(Q283=2,3,IF(Q283=3,1.8,IF(Q283=5,1.08,IF(Q283=9,0.75,IF(Q283=17,0.53,IF(Q283=33,0.37,IF(Q283&gt;=65,0.26,0))))))))))+(R283*1*$S$4)</f>
        <v>0</v>
      </c>
      <c r="T283" s="25"/>
      <c r="U283" s="26"/>
      <c r="V283" s="10">
        <f>($V$4*(IF(T283=1,5,IF(T283=2,3,IF(T283=3,1.8,IF(T283=5,1.08,IF(T283=9,0.75,IF(T283=17,0.53,IF(T283=33,0.37,IF(T283&gt;=65,0.26,0))))))))))+(U283*1*$V$4)</f>
        <v>0</v>
      </c>
      <c r="W283" s="40"/>
      <c r="X283" s="41"/>
      <c r="Y283" s="21">
        <f>($Y$4*(IF(W283=1,5,IF(W283=2,3,IF(W283=3,1.8,IF(W283=5,1.08,IF(W283=9,0.75,IF(W283=17,0.53,IF(W283=33,0.37,IF(W283&gt;=65,0.26,0))))))))))+(X283*1*$Y$4)</f>
        <v>0</v>
      </c>
      <c r="Z283" s="25"/>
      <c r="AA283" s="26"/>
      <c r="AB283" s="10">
        <f>($AB$4*(IF(Z283=1,5,IF(Z283=2,3,IF(Z283=3,1.8,IF(Z283=5,1.08,IF(Z283=9,0.75,IF(Z283=17,0.53,IF(Z283=33,0.37,IF(Z283&gt;=65,0.26,0))))))))))+(AA283*1*$AB$4)</f>
        <v>0</v>
      </c>
      <c r="AC283" s="40"/>
      <c r="AD283" s="41"/>
      <c r="AE283" s="21">
        <f>($AE$4*(IF(AC283=1,5,IF(AC283=2,3,IF(AC283=3,1.8,IF(AC283=5,1.08,IF(AC283=9,0.75,IF(AC283=17,0.53,IF(AC283=33,0.37,IF(AC283&gt;=65,0.26,0))))))))))+(AD283*1*$AE$4)</f>
        <v>0</v>
      </c>
      <c r="AF283" s="25"/>
      <c r="AG283" s="26"/>
      <c r="AH283" s="10">
        <f>($AH$4*(IF(AF283=1,5,IF(AF283=2,3,IF(AF283=3,1.8,IF(AF283=5,1.08,IF(AF283=9,0.75,IF(AF283=17,0.53,IF(AF283=33,0.37,IF(AF283&gt;=65,0.26,0))))))))))+(AG283*1*$AH$4)</f>
        <v>0</v>
      </c>
      <c r="AI283" s="40"/>
      <c r="AJ283" s="41"/>
      <c r="AK283" s="21">
        <f>($AK$4*(IF(AI283=1,5,IF(AI283=2,3,IF(AI283=3,1.8,IF(AI283=5,1.08,IF(AI283=9,0.75,IF(AI283=17,0.53,IF(AI283=33,0.37,IF(AI283&gt;=65,0.26,0))))))))))+(AJ283*1*$AK$4)</f>
        <v>0</v>
      </c>
      <c r="AL283" s="25"/>
      <c r="AM283" s="26"/>
      <c r="AN283" s="10">
        <f>($AN$4*(IF(AL283=1,5,IF(AL283=2,3,IF(AL283=3,1.8,IF(AL283=5,1.08,IF(AL283=9,0.75,IF(AL283=17,0.53,IF(AL283=33,0.37,IF(AL283&gt;=65,0.26,0))))))))))+(AM283*1*$AN$4)</f>
        <v>0</v>
      </c>
      <c r="AO283" s="24">
        <f>J283+G283+M283+P283+Y283+S283+AB283+V283+AE283+AH283+AK283+AN283</f>
        <v>3.6</v>
      </c>
      <c r="AP283" s="57">
        <f>J283+M283+S283+AB283+AK283+AN283</f>
        <v>3.6</v>
      </c>
      <c r="AQ283" s="58" t="str">
        <f>IF(AP283&gt;=60,"TAK","NIE")</f>
        <v>NIE</v>
      </c>
    </row>
    <row r="284" spans="1:43" x14ac:dyDescent="0.15">
      <c r="A284" s="12">
        <v>279</v>
      </c>
      <c r="B284" s="12" t="s">
        <v>589</v>
      </c>
      <c r="C284" s="12" t="s">
        <v>117</v>
      </c>
      <c r="D284" s="14">
        <v>2001</v>
      </c>
      <c r="E284" s="14">
        <v>-55</v>
      </c>
      <c r="F284" s="14" t="s">
        <v>22</v>
      </c>
      <c r="G284" s="21">
        <v>0</v>
      </c>
      <c r="H284" s="26"/>
      <c r="I284" s="26"/>
      <c r="J284" s="10">
        <f>($J$4*(IF(H284=1,5,IF(H284=2,3,IF(H284=3,1.8,IF(H284=5,1.08,IF(H284=9,0.75,IF(H284=17,0.53,IF(H284=33,0.37,IF(H284&gt;=65,0.26,0))))))))))+(I284*1*$J$4)</f>
        <v>0</v>
      </c>
      <c r="K284" s="41"/>
      <c r="L284" s="41"/>
      <c r="M284" s="21">
        <f>($M$4*(IF(K284=1,5,IF(K284=2,3,IF(K284=3,1.8,IF(K284=5,1.08,IF(K284=9,0.75,IF(K284=17,0.53,IF(K284=33,0.37,IF(K284&gt;=65,0.26,0))))))))))+(L284*1*$M$4)</f>
        <v>0</v>
      </c>
      <c r="N284" s="26"/>
      <c r="O284" s="26"/>
      <c r="P284" s="10">
        <f>($P$4*(IF(N284=1,5,IF(N284=2,3,IF(N284=3,1.8,IF(N284=5,1.08,IF(N284=9,0.75,IF(N284=17,0.53,IF(N284=33,0.37,IF(N284&gt;=65,0.26,0))))))))))+(O284*1*$P$4)</f>
        <v>0</v>
      </c>
      <c r="Q284" s="41"/>
      <c r="R284" s="41"/>
      <c r="S284" s="21">
        <f>($S$4*(IF(Q284=1,5,IF(Q284=2,3,IF(Q284=3,1.8,IF(Q284=5,1.08,IF(Q284=9,0.75,IF(Q284=17,0.53,IF(Q284=33,0.37,IF(Q284&gt;=65,0.26,0))))))))))+(R284*1*$S$4)</f>
        <v>0</v>
      </c>
      <c r="T284" s="26"/>
      <c r="U284" s="26"/>
      <c r="V284" s="10">
        <f>($V$4*(IF(T284=1,5,IF(T284=2,3,IF(T284=3,1.8,IF(T284=5,1.08,IF(T284=9,0.75,IF(T284=17,0.53,IF(T284=33,0.37,IF(T284&gt;=65,0.26,0))))))))))+(U284*1*$V$4)</f>
        <v>0</v>
      </c>
      <c r="W284" s="41"/>
      <c r="X284" s="41"/>
      <c r="Y284" s="21">
        <f>($Y$4*(IF(W284=1,5,IF(W284=2,3,IF(W284=3,1.8,IF(W284=5,1.08,IF(W284=9,0.75,IF(W284=17,0.53,IF(W284=33,0.37,IF(W284&gt;=65,0.26,0))))))))))+(X284*1*$Y$4)</f>
        <v>0</v>
      </c>
      <c r="Z284" s="26"/>
      <c r="AA284" s="26"/>
      <c r="AB284" s="10">
        <f>($AB$4*(IF(Z284=1,5,IF(Z284=2,3,IF(Z284=3,1.8,IF(Z284=5,1.08,IF(Z284=9,0.75,IF(Z284=17,0.53,IF(Z284=33,0.37,IF(Z284&gt;=65,0.26,0))))))))))+(AA284*1*$AB$4)</f>
        <v>0</v>
      </c>
      <c r="AC284" s="41"/>
      <c r="AD284" s="41"/>
      <c r="AE284" s="21">
        <f>($AE$4*(IF(AC284=1,5,IF(AC284=2,3,IF(AC284=3,1.8,IF(AC284=5,1.08,IF(AC284=9,0.75,IF(AC284=17,0.53,IF(AC284=33,0.37,IF(AC284&gt;=65,0.26,0))))))))))+(AD284*1*$AE$4)</f>
        <v>0</v>
      </c>
      <c r="AF284" s="26"/>
      <c r="AG284" s="26"/>
      <c r="AH284" s="10">
        <f>($AH$4*(IF(AF284=1,5,IF(AF284=2,3,IF(AF284=3,1.8,IF(AF284=5,1.08,IF(AF284=9,0.75,IF(AF284=17,0.53,IF(AF284=33,0.37,IF(AF284&gt;=65,0.26,0))))))))))+(AG284*1*$AH$4)</f>
        <v>0</v>
      </c>
      <c r="AI284" s="41">
        <v>3</v>
      </c>
      <c r="AJ284" s="41">
        <v>0</v>
      </c>
      <c r="AK284" s="21">
        <f>($AK$4*(IF(AI284=1,5,IF(AI284=2,3,IF(AI284=3,1.8,IF(AI284=5,1.08,IF(AI284=9,0.75,IF(AI284=17,0.53,IF(AI284=33,0.37,IF(AI284&gt;=65,0.26,0))))))))))+(AJ284*1*$AK$4)</f>
        <v>3.6</v>
      </c>
      <c r="AL284" s="26"/>
      <c r="AM284" s="26"/>
      <c r="AN284" s="10">
        <f>($AN$4*(IF(AL284=1,5,IF(AL284=2,3,IF(AL284=3,1.8,IF(AL284=5,1.08,IF(AL284=9,0.75,IF(AL284=17,0.53,IF(AL284=33,0.37,IF(AL284&gt;=65,0.26,0))))))))))+(AM284*1*$AN$4)</f>
        <v>0</v>
      </c>
      <c r="AO284" s="24">
        <f>J284+G284+M284+P284+Y284+S284+AB284+V284+AE284+AH284+AK284+AN284</f>
        <v>3.6</v>
      </c>
      <c r="AP284" s="57">
        <f>J284+M284+S284+AB284+AK284+AN284</f>
        <v>3.6</v>
      </c>
      <c r="AQ284" s="58" t="str">
        <f>IF(AP284&gt;=60,"TAK","NIE")</f>
        <v>NIE</v>
      </c>
    </row>
    <row r="285" spans="1:43" x14ac:dyDescent="0.15">
      <c r="A285" s="12">
        <v>280</v>
      </c>
      <c r="B285" s="13" t="s">
        <v>353</v>
      </c>
      <c r="C285" s="13" t="s">
        <v>60</v>
      </c>
      <c r="D285" s="34">
        <v>2002</v>
      </c>
      <c r="E285" s="14">
        <v>-73</v>
      </c>
      <c r="F285" s="14" t="s">
        <v>21</v>
      </c>
      <c r="G285" s="21">
        <v>0</v>
      </c>
      <c r="H285" s="25">
        <v>3</v>
      </c>
      <c r="I285" s="26">
        <v>0</v>
      </c>
      <c r="J285" s="10">
        <f>($J$4*(IF(H285=1,5,IF(H285=2,3,IF(H285=3,1.8,IF(H285=5,1.08,IF(H285=9,0.75,IF(H285=17,0.53,IF(H285=33,0.37,IF(H285&gt;=65,0.26,0))))))))))+(I285*1*$J$4)</f>
        <v>3.6</v>
      </c>
      <c r="K285" s="40"/>
      <c r="L285" s="41"/>
      <c r="M285" s="21">
        <f>($M$4*(IF(K285=1,5,IF(K285=2,3,IF(K285=3,1.8,IF(K285=5,1.08,IF(K285=9,0.75,IF(K285=17,0.53,IF(K285=33,0.37,IF(K285&gt;=65,0.26,0))))))))))+(L285*1*$M$4)</f>
        <v>0</v>
      </c>
      <c r="N285" s="25"/>
      <c r="O285" s="26"/>
      <c r="P285" s="10">
        <f>($P$4*(IF(N285=1,5,IF(N285=2,3,IF(N285=3,1.8,IF(N285=5,1.08,IF(N285=9,0.75,IF(N285=17,0.53,IF(N285=33,0.37,IF(N285&gt;=65,0.26,0))))))))))+(O285*1*$P$4)</f>
        <v>0</v>
      </c>
      <c r="Q285" s="40"/>
      <c r="R285" s="41"/>
      <c r="S285" s="21">
        <f>($S$4*(IF(Q285=1,5,IF(Q285=2,3,IF(Q285=3,1.8,IF(Q285=5,1.08,IF(Q285=9,0.75,IF(Q285=17,0.53,IF(Q285=33,0.37,IF(Q285&gt;=65,0.26,0))))))))))+(R285*1*$S$4)</f>
        <v>0</v>
      </c>
      <c r="T285" s="25"/>
      <c r="U285" s="26"/>
      <c r="V285" s="10">
        <f>($V$4*(IF(T285=1,5,IF(T285=2,3,IF(T285=3,1.8,IF(T285=5,1.08,IF(T285=9,0.75,IF(T285=17,0.53,IF(T285=33,0.37,IF(T285&gt;=65,0.26,0))))))))))+(U285*1*$V$4)</f>
        <v>0</v>
      </c>
      <c r="W285" s="40"/>
      <c r="X285" s="41"/>
      <c r="Y285" s="21">
        <f>($Y$4*(IF(W285=1,5,IF(W285=2,3,IF(W285=3,1.8,IF(W285=5,1.08,IF(W285=9,0.75,IF(W285=17,0.53,IF(W285=33,0.37,IF(W285&gt;=65,0.26,0))))))))))+(X285*1*$Y$4)</f>
        <v>0</v>
      </c>
      <c r="Z285" s="25"/>
      <c r="AA285" s="26"/>
      <c r="AB285" s="10">
        <f>($AB$4*(IF(Z285=1,5,IF(Z285=2,3,IF(Z285=3,1.8,IF(Z285=5,1.08,IF(Z285=9,0.75,IF(Z285=17,0.53,IF(Z285=33,0.37,IF(Z285&gt;=65,0.26,0))))))))))+(AA285*1*$AB$4)</f>
        <v>0</v>
      </c>
      <c r="AC285" s="40"/>
      <c r="AD285" s="41"/>
      <c r="AE285" s="21">
        <f>($AE$4*(IF(AC285=1,5,IF(AC285=2,3,IF(AC285=3,1.8,IF(AC285=5,1.08,IF(AC285=9,0.75,IF(AC285=17,0.53,IF(AC285=33,0.37,IF(AC285&gt;=65,0.26,0))))))))))+(AD285*1*$AE$4)</f>
        <v>0</v>
      </c>
      <c r="AF285" s="25"/>
      <c r="AG285" s="26"/>
      <c r="AH285" s="10">
        <f>($AH$4*(IF(AF285=1,5,IF(AF285=2,3,IF(AF285=3,1.8,IF(AF285=5,1.08,IF(AF285=9,0.75,IF(AF285=17,0.53,IF(AF285=33,0.37,IF(AF285&gt;=65,0.26,0))))))))))+(AG285*1*$AH$4)</f>
        <v>0</v>
      </c>
      <c r="AI285" s="40"/>
      <c r="AJ285" s="41"/>
      <c r="AK285" s="21">
        <f>($AK$4*(IF(AI285=1,5,IF(AI285=2,3,IF(AI285=3,1.8,IF(AI285=5,1.08,IF(AI285=9,0.75,IF(AI285=17,0.53,IF(AI285=33,0.37,IF(AI285&gt;=65,0.26,0))))))))))+(AJ285*1*$AK$4)</f>
        <v>0</v>
      </c>
      <c r="AL285" s="25"/>
      <c r="AM285" s="26"/>
      <c r="AN285" s="10">
        <f>($AN$4*(IF(AL285=1,5,IF(AL285=2,3,IF(AL285=3,1.8,IF(AL285=5,1.08,IF(AL285=9,0.75,IF(AL285=17,0.53,IF(AL285=33,0.37,IF(AL285&gt;=65,0.26,0))))))))))+(AM285*1*$AN$4)</f>
        <v>0</v>
      </c>
      <c r="AO285" s="24">
        <f>J285+G285+M285+P285+Y285+S285+AB285+V285+AE285+AH285+AK285+AN285</f>
        <v>3.6</v>
      </c>
      <c r="AP285" s="57">
        <f>J285+M285+S285+AB285+AK285+AN285</f>
        <v>3.6</v>
      </c>
      <c r="AQ285" s="58" t="str">
        <f>IF(AP285&gt;=60,"TAK","NIE")</f>
        <v>NIE</v>
      </c>
    </row>
    <row r="286" spans="1:43" x14ac:dyDescent="0.15">
      <c r="A286" s="12">
        <v>281</v>
      </c>
      <c r="B286" s="13" t="s">
        <v>406</v>
      </c>
      <c r="C286" s="13" t="s">
        <v>83</v>
      </c>
      <c r="D286" s="34">
        <v>2003</v>
      </c>
      <c r="E286" s="14">
        <v>-49</v>
      </c>
      <c r="F286" s="14" t="s">
        <v>22</v>
      </c>
      <c r="G286" s="21">
        <v>0</v>
      </c>
      <c r="H286" s="25"/>
      <c r="I286" s="26"/>
      <c r="J286" s="10">
        <f>($J$4*(IF(H286=1,5,IF(H286=2,3,IF(H286=3,1.8,IF(H286=5,1.08,IF(H286=9,0.75,IF(H286=17,0.53,IF(H286=33,0.37,IF(H286&gt;=65,0.26,0))))))))))+(I286*1*$J$4)</f>
        <v>0</v>
      </c>
      <c r="K286" s="40"/>
      <c r="L286" s="41"/>
      <c r="M286" s="21">
        <f>($M$4*(IF(K286=1,5,IF(K286=2,3,IF(K286=3,1.8,IF(K286=5,1.08,IF(K286=9,0.75,IF(K286=17,0.53,IF(K286=33,0.37,IF(K286&gt;=65,0.26,0))))))))))+(L286*1*$M$4)</f>
        <v>0</v>
      </c>
      <c r="N286" s="25"/>
      <c r="O286" s="26"/>
      <c r="P286" s="10">
        <f>($P$4*(IF(N286=1,5,IF(N286=2,3,IF(N286=3,1.8,IF(N286=5,1.08,IF(N286=9,0.75,IF(N286=17,0.53,IF(N286=33,0.37,IF(N286&gt;=65,0.26,0))))))))))+(O286*1*$P$4)</f>
        <v>0</v>
      </c>
      <c r="Q286" s="40"/>
      <c r="R286" s="41"/>
      <c r="S286" s="21">
        <f>($S$4*(IF(Q286=1,5,IF(Q286=2,3,IF(Q286=3,1.8,IF(Q286=5,1.08,IF(Q286=9,0.75,IF(Q286=17,0.53,IF(Q286=33,0.37,IF(Q286&gt;=65,0.26,0))))))))))+(R286*1*$S$4)</f>
        <v>0</v>
      </c>
      <c r="T286" s="25"/>
      <c r="U286" s="26"/>
      <c r="V286" s="10">
        <f>($V$4*(IF(T286=1,5,IF(T286=2,3,IF(T286=3,1.8,IF(T286=5,1.08,IF(T286=9,0.75,IF(T286=17,0.53,IF(T286=33,0.37,IF(T286&gt;=65,0.26,0))))))))))+(U286*1*$V$4)</f>
        <v>0</v>
      </c>
      <c r="W286" s="40"/>
      <c r="X286" s="41"/>
      <c r="Y286" s="21">
        <f>($Y$4*(IF(W286=1,5,IF(W286=2,3,IF(W286=3,1.8,IF(W286=5,1.08,IF(W286=9,0.75,IF(W286=17,0.53,IF(W286=33,0.37,IF(W286&gt;=65,0.26,0))))))))))+(X286*1*$Y$4)</f>
        <v>0</v>
      </c>
      <c r="Z286" s="25"/>
      <c r="AA286" s="26"/>
      <c r="AB286" s="10">
        <f>($AB$4*(IF(Z286=1,5,IF(Z286=2,3,IF(Z286=3,1.8,IF(Z286=5,1.08,IF(Z286=9,0.75,IF(Z286=17,0.53,IF(Z286=33,0.37,IF(Z286&gt;=65,0.26,0))))))))))+(AA286*1*$AB$4)</f>
        <v>0</v>
      </c>
      <c r="AC286" s="40"/>
      <c r="AD286" s="41"/>
      <c r="AE286" s="21">
        <f>($AE$4*(IF(AC286=1,5,IF(AC286=2,3,IF(AC286=3,1.8,IF(AC286=5,1.08,IF(AC286=9,0.75,IF(AC286=17,0.53,IF(AC286=33,0.37,IF(AC286&gt;=65,0.26,0))))))))))+(AD286*1*$AE$4)</f>
        <v>0</v>
      </c>
      <c r="AF286" s="25"/>
      <c r="AG286" s="26"/>
      <c r="AH286" s="10">
        <f>($AH$4*(IF(AF286=1,5,IF(AF286=2,3,IF(AF286=3,1.8,IF(AF286=5,1.08,IF(AF286=9,0.75,IF(AF286=17,0.53,IF(AF286=33,0.37,IF(AF286&gt;=65,0.26,0))))))))))+(AG286*1*$AH$4)</f>
        <v>0</v>
      </c>
      <c r="AI286" s="40">
        <v>3</v>
      </c>
      <c r="AJ286" s="41">
        <v>0</v>
      </c>
      <c r="AK286" s="21">
        <f>($AK$4*(IF(AI286=1,5,IF(AI286=2,3,IF(AI286=3,1.8,IF(AI286=5,1.08,IF(AI286=9,0.75,IF(AI286=17,0.53,IF(AI286=33,0.37,IF(AI286&gt;=65,0.26,0))))))))))+(AJ286*1*$AK$4)</f>
        <v>3.6</v>
      </c>
      <c r="AL286" s="25"/>
      <c r="AM286" s="26"/>
      <c r="AN286" s="10">
        <f>($AN$4*(IF(AL286=1,5,IF(AL286=2,3,IF(AL286=3,1.8,IF(AL286=5,1.08,IF(AL286=9,0.75,IF(AL286=17,0.53,IF(AL286=33,0.37,IF(AL286&gt;=65,0.26,0))))))))))+(AM286*1*$AN$4)</f>
        <v>0</v>
      </c>
      <c r="AO286" s="24">
        <f>J286+G286+M286+P286+Y286+S286+AB286+V286+AE286+AH286+AK286+AN286</f>
        <v>3.6</v>
      </c>
      <c r="AP286" s="57">
        <f>J286+M286+S286+AB286+AK286+AN286</f>
        <v>3.6</v>
      </c>
      <c r="AQ286" s="58" t="str">
        <f>IF(AP286&gt;=60,"TAK","NIE")</f>
        <v>NIE</v>
      </c>
    </row>
    <row r="287" spans="1:43" x14ac:dyDescent="0.15">
      <c r="A287" s="12">
        <v>282</v>
      </c>
      <c r="B287" s="13" t="s">
        <v>339</v>
      </c>
      <c r="C287" s="13" t="s">
        <v>69</v>
      </c>
      <c r="D287" s="34">
        <v>2001</v>
      </c>
      <c r="E287" s="14" t="s">
        <v>8</v>
      </c>
      <c r="F287" s="15" t="s">
        <v>21</v>
      </c>
      <c r="G287" s="21">
        <v>0</v>
      </c>
      <c r="H287" s="25">
        <v>3</v>
      </c>
      <c r="I287" s="26">
        <v>0</v>
      </c>
      <c r="J287" s="10">
        <f>($J$4*(IF(H287=1,5,IF(H287=2,3,IF(H287=3,1.8,IF(H287=5,1.08,IF(H287=9,0.75,IF(H287=17,0.53,IF(H287=33,0.37,IF(H287&gt;=65,0.26,0))))))))))+(I287*1*$J$4)</f>
        <v>3.6</v>
      </c>
      <c r="K287" s="40"/>
      <c r="L287" s="41"/>
      <c r="M287" s="21">
        <f>($M$4*(IF(K287=1,5,IF(K287=2,3,IF(K287=3,1.8,IF(K287=5,1.08,IF(K287=9,0.75,IF(K287=17,0.53,IF(K287=33,0.37,IF(K287&gt;=65,0.26,0))))))))))+(L287*1*$M$4)</f>
        <v>0</v>
      </c>
      <c r="N287" s="25"/>
      <c r="O287" s="26"/>
      <c r="P287" s="10">
        <f>($P$4*(IF(N287=1,5,IF(N287=2,3,IF(N287=3,1.8,IF(N287=5,1.08,IF(N287=9,0.75,IF(N287=17,0.53,IF(N287=33,0.37,IF(N287&gt;=65,0.26,0))))))))))+(O287*1*$P$4)</f>
        <v>0</v>
      </c>
      <c r="Q287" s="40"/>
      <c r="R287" s="41"/>
      <c r="S287" s="21">
        <f>($S$4*(IF(Q287=1,5,IF(Q287=2,3,IF(Q287=3,1.8,IF(Q287=5,1.08,IF(Q287=9,0.75,IF(Q287=17,0.53,IF(Q287=33,0.37,IF(Q287&gt;=65,0.26,0))))))))))+(R287*1*$S$4)</f>
        <v>0</v>
      </c>
      <c r="T287" s="25"/>
      <c r="U287" s="26"/>
      <c r="V287" s="10">
        <f>($V$4*(IF(T287=1,5,IF(T287=2,3,IF(T287=3,1.8,IF(T287=5,1.08,IF(T287=9,0.75,IF(T287=17,0.53,IF(T287=33,0.37,IF(T287&gt;=65,0.26,0))))))))))+(U287*1*$V$4)</f>
        <v>0</v>
      </c>
      <c r="W287" s="40"/>
      <c r="X287" s="41"/>
      <c r="Y287" s="21">
        <f>($Y$4*(IF(W287=1,5,IF(W287=2,3,IF(W287=3,1.8,IF(W287=5,1.08,IF(W287=9,0.75,IF(W287=17,0.53,IF(W287=33,0.37,IF(W287&gt;=65,0.26,0))))))))))+(X287*1*$Y$4)</f>
        <v>0</v>
      </c>
      <c r="Z287" s="25"/>
      <c r="AA287" s="26"/>
      <c r="AB287" s="10">
        <f>($AB$4*(IF(Z287=1,5,IF(Z287=2,3,IF(Z287=3,1.8,IF(Z287=5,1.08,IF(Z287=9,0.75,IF(Z287=17,0.53,IF(Z287=33,0.37,IF(Z287&gt;=65,0.26,0))))))))))+(AA287*1*$AB$4)</f>
        <v>0</v>
      </c>
      <c r="AC287" s="40"/>
      <c r="AD287" s="41"/>
      <c r="AE287" s="21">
        <f>($AE$4*(IF(AC287=1,5,IF(AC287=2,3,IF(AC287=3,1.8,IF(AC287=5,1.08,IF(AC287=9,0.75,IF(AC287=17,0.53,IF(AC287=33,0.37,IF(AC287&gt;=65,0.26,0))))))))))+(AD287*1*$AE$4)</f>
        <v>0</v>
      </c>
      <c r="AF287" s="25"/>
      <c r="AG287" s="26"/>
      <c r="AH287" s="10">
        <f>($AH$4*(IF(AF287=1,5,IF(AF287=2,3,IF(AF287=3,1.8,IF(AF287=5,1.08,IF(AF287=9,0.75,IF(AF287=17,0.53,IF(AF287=33,0.37,IF(AF287&gt;=65,0.26,0))))))))))+(AG287*1*$AH$4)</f>
        <v>0</v>
      </c>
      <c r="AI287" s="40"/>
      <c r="AJ287" s="41"/>
      <c r="AK287" s="21">
        <f>($AK$4*(IF(AI287=1,5,IF(AI287=2,3,IF(AI287=3,1.8,IF(AI287=5,1.08,IF(AI287=9,0.75,IF(AI287=17,0.53,IF(AI287=33,0.37,IF(AI287&gt;=65,0.26,0))))))))))+(AJ287*1*$AK$4)</f>
        <v>0</v>
      </c>
      <c r="AL287" s="25"/>
      <c r="AM287" s="26"/>
      <c r="AN287" s="10">
        <f>($AN$4*(IF(AL287=1,5,IF(AL287=2,3,IF(AL287=3,1.8,IF(AL287=5,1.08,IF(AL287=9,0.75,IF(AL287=17,0.53,IF(AL287=33,0.37,IF(AL287&gt;=65,0.26,0))))))))))+(AM287*1*$AN$4)</f>
        <v>0</v>
      </c>
      <c r="AO287" s="24">
        <f>J287+G287+M287+P287+Y287+S287+AB287+V287+AE287+AH287+AK287+AN287</f>
        <v>3.6</v>
      </c>
      <c r="AP287" s="57">
        <f>J287+M287+S287+AB287+AK287+AN287</f>
        <v>3.6</v>
      </c>
      <c r="AQ287" s="58" t="str">
        <f>IF(AP287&gt;=60,"TAK","NIE")</f>
        <v>NIE</v>
      </c>
    </row>
    <row r="288" spans="1:43" x14ac:dyDescent="0.15">
      <c r="A288" s="12">
        <v>283</v>
      </c>
      <c r="B288" s="13" t="s">
        <v>356</v>
      </c>
      <c r="C288" s="13" t="s">
        <v>79</v>
      </c>
      <c r="D288" s="34">
        <v>2003</v>
      </c>
      <c r="E288" s="14">
        <v>-48</v>
      </c>
      <c r="F288" s="15" t="s">
        <v>21</v>
      </c>
      <c r="G288" s="21">
        <v>0</v>
      </c>
      <c r="H288" s="25">
        <v>3</v>
      </c>
      <c r="I288" s="26">
        <v>0</v>
      </c>
      <c r="J288" s="10">
        <f>($J$4*(IF(H288=1,5,IF(H288=2,3,IF(H288=3,1.8,IF(H288=5,1.08,IF(H288=9,0.75,IF(H288=17,0.53,IF(H288=33,0.37,IF(H288&gt;=65,0.26,0))))))))))+(I288*1*$J$4)</f>
        <v>3.6</v>
      </c>
      <c r="K288" s="40"/>
      <c r="L288" s="41"/>
      <c r="M288" s="21">
        <f>($M$4*(IF(K288=1,5,IF(K288=2,3,IF(K288=3,1.8,IF(K288=5,1.08,IF(K288=9,0.75,IF(K288=17,0.53,IF(K288=33,0.37,IF(K288&gt;=65,0.26,0))))))))))+(L288*1*$M$4)</f>
        <v>0</v>
      </c>
      <c r="N288" s="25"/>
      <c r="O288" s="26"/>
      <c r="P288" s="10">
        <f>($P$4*(IF(N288=1,5,IF(N288=2,3,IF(N288=3,1.8,IF(N288=5,1.08,IF(N288=9,0.75,IF(N288=17,0.53,IF(N288=33,0.37,IF(N288&gt;=65,0.26,0))))))))))+(O288*1*$P$4)</f>
        <v>0</v>
      </c>
      <c r="Q288" s="40"/>
      <c r="R288" s="41"/>
      <c r="S288" s="21">
        <f>($S$4*(IF(Q288=1,5,IF(Q288=2,3,IF(Q288=3,1.8,IF(Q288=5,1.08,IF(Q288=9,0.75,IF(Q288=17,0.53,IF(Q288=33,0.37,IF(Q288&gt;=65,0.26,0))))))))))+(R288*1*$S$4)</f>
        <v>0</v>
      </c>
      <c r="T288" s="25"/>
      <c r="U288" s="26"/>
      <c r="V288" s="10">
        <f>($V$4*(IF(T288=1,5,IF(T288=2,3,IF(T288=3,1.8,IF(T288=5,1.08,IF(T288=9,0.75,IF(T288=17,0.53,IF(T288=33,0.37,IF(T288&gt;=65,0.26,0))))))))))+(U288*1*$V$4)</f>
        <v>0</v>
      </c>
      <c r="W288" s="40"/>
      <c r="X288" s="41"/>
      <c r="Y288" s="21">
        <f>($Y$4*(IF(W288=1,5,IF(W288=2,3,IF(W288=3,1.8,IF(W288=5,1.08,IF(W288=9,0.75,IF(W288=17,0.53,IF(W288=33,0.37,IF(W288&gt;=65,0.26,0))))))))))+(X288*1*$Y$4)</f>
        <v>0</v>
      </c>
      <c r="Z288" s="25"/>
      <c r="AA288" s="26"/>
      <c r="AB288" s="10">
        <f>($AB$4*(IF(Z288=1,5,IF(Z288=2,3,IF(Z288=3,1.8,IF(Z288=5,1.08,IF(Z288=9,0.75,IF(Z288=17,0.53,IF(Z288=33,0.37,IF(Z288&gt;=65,0.26,0))))))))))+(AA288*1*$AB$4)</f>
        <v>0</v>
      </c>
      <c r="AC288" s="40"/>
      <c r="AD288" s="41"/>
      <c r="AE288" s="21">
        <f>($AE$4*(IF(AC288=1,5,IF(AC288=2,3,IF(AC288=3,1.8,IF(AC288=5,1.08,IF(AC288=9,0.75,IF(AC288=17,0.53,IF(AC288=33,0.37,IF(AC288&gt;=65,0.26,0))))))))))+(AD288*1*$AE$4)</f>
        <v>0</v>
      </c>
      <c r="AF288" s="25"/>
      <c r="AG288" s="26"/>
      <c r="AH288" s="10">
        <f>($AH$4*(IF(AF288=1,5,IF(AF288=2,3,IF(AF288=3,1.8,IF(AF288=5,1.08,IF(AF288=9,0.75,IF(AF288=17,0.53,IF(AF288=33,0.37,IF(AF288&gt;=65,0.26,0))))))))))+(AG288*1*$AH$4)</f>
        <v>0</v>
      </c>
      <c r="AI288" s="40"/>
      <c r="AJ288" s="41"/>
      <c r="AK288" s="21">
        <f>($AK$4*(IF(AI288=1,5,IF(AI288=2,3,IF(AI288=3,1.8,IF(AI288=5,1.08,IF(AI288=9,0.75,IF(AI288=17,0.53,IF(AI288=33,0.37,IF(AI288&gt;=65,0.26,0))))))))))+(AJ288*1*$AK$4)</f>
        <v>0</v>
      </c>
      <c r="AL288" s="25"/>
      <c r="AM288" s="26"/>
      <c r="AN288" s="10">
        <f>($AN$4*(IF(AL288=1,5,IF(AL288=2,3,IF(AL288=3,1.8,IF(AL288=5,1.08,IF(AL288=9,0.75,IF(AL288=17,0.53,IF(AL288=33,0.37,IF(AL288&gt;=65,0.26,0))))))))))+(AM288*1*$AN$4)</f>
        <v>0</v>
      </c>
      <c r="AO288" s="24">
        <f>J288+G288+M288+P288+Y288+S288+AB288+V288+AE288+AH288+AK288+AN288</f>
        <v>3.6</v>
      </c>
      <c r="AP288" s="57">
        <f>J288+M288+S288+AB288+AK288+AN288</f>
        <v>3.6</v>
      </c>
      <c r="AQ288" s="58" t="str">
        <f>IF(AP288&gt;=60,"TAK","NIE")</f>
        <v>NIE</v>
      </c>
    </row>
    <row r="289" spans="1:43" x14ac:dyDescent="0.15">
      <c r="A289" s="12">
        <v>284</v>
      </c>
      <c r="B289" s="13" t="s">
        <v>267</v>
      </c>
      <c r="C289" s="13" t="s">
        <v>131</v>
      </c>
      <c r="D289" s="34">
        <v>2002</v>
      </c>
      <c r="E289" s="14">
        <v>-55</v>
      </c>
      <c r="F289" s="14" t="s">
        <v>21</v>
      </c>
      <c r="G289" s="21">
        <v>0.41600000000000004</v>
      </c>
      <c r="H289" s="25"/>
      <c r="I289" s="26"/>
      <c r="J289" s="10">
        <f>($J$4*(IF(H289=1,5,IF(H289=2,3,IF(H289=3,1.8,IF(H289=5,1.08,IF(H289=9,0.75,IF(H289=17,0.53,IF(H289=33,0.37,IF(H289&gt;=65,0.26,0))))))))))+(I289*1*$J$4)</f>
        <v>0</v>
      </c>
      <c r="K289" s="40"/>
      <c r="L289" s="41"/>
      <c r="M289" s="21">
        <f>($M$4*(IF(K289=1,5,IF(K289=2,3,IF(K289=3,1.8,IF(K289=5,1.08,IF(K289=9,0.75,IF(K289=17,0.53,IF(K289=33,0.37,IF(K289&gt;=65,0.26,0))))))))))+(L289*1*$M$4)</f>
        <v>0</v>
      </c>
      <c r="N289" s="25"/>
      <c r="O289" s="26"/>
      <c r="P289" s="10">
        <f>($P$4*(IF(N289=1,5,IF(N289=2,3,IF(N289=3,1.8,IF(N289=5,1.08,IF(N289=9,0.75,IF(N289=17,0.53,IF(N289=33,0.37,IF(N289&gt;=65,0.26,0))))))))))+(O289*1*$P$4)</f>
        <v>0</v>
      </c>
      <c r="Q289" s="40"/>
      <c r="R289" s="41"/>
      <c r="S289" s="21">
        <f>($S$4*(IF(Q289=1,5,IF(Q289=2,3,IF(Q289=3,1.8,IF(Q289=5,1.08,IF(Q289=9,0.75,IF(Q289=17,0.53,IF(Q289=33,0.37,IF(Q289&gt;=65,0.26,0))))))))))+(R289*1*$S$4)</f>
        <v>0</v>
      </c>
      <c r="T289" s="25"/>
      <c r="U289" s="26"/>
      <c r="V289" s="10">
        <f>($V$4*(IF(T289=1,5,IF(T289=2,3,IF(T289=3,1.8,IF(T289=5,1.08,IF(T289=9,0.75,IF(T289=17,0.53,IF(T289=33,0.37,IF(T289&gt;=65,0.26,0))))))))))+(U289*1*$V$4)</f>
        <v>0</v>
      </c>
      <c r="W289" s="40"/>
      <c r="X289" s="41"/>
      <c r="Y289" s="21">
        <f>($Y$4*(IF(W289=1,5,IF(W289=2,3,IF(W289=3,1.8,IF(W289=5,1.08,IF(W289=9,0.75,IF(W289=17,0.53,IF(W289=33,0.37,IF(W289&gt;=65,0.26,0))))))))))+(X289*1*$Y$4)</f>
        <v>0</v>
      </c>
      <c r="Z289" s="25"/>
      <c r="AA289" s="26"/>
      <c r="AB289" s="10">
        <f>($AB$4*(IF(Z289=1,5,IF(Z289=2,3,IF(Z289=3,1.8,IF(Z289=5,1.08,IF(Z289=9,0.75,IF(Z289=17,0.53,IF(Z289=33,0.37,IF(Z289&gt;=65,0.26,0))))))))))+(AA289*1*$AB$4)</f>
        <v>0</v>
      </c>
      <c r="AC289" s="40">
        <v>9</v>
      </c>
      <c r="AD289" s="41">
        <v>0</v>
      </c>
      <c r="AE289" s="21">
        <f>($AE$4*(IF(AC289=1,5,IF(AC289=2,3,IF(AC289=3,1.8,IF(AC289=5,1.08,IF(AC289=9,0.75,IF(AC289=17,0.53,IF(AC289=33,0.37,IF(AC289&gt;=65,0.26,0))))))))))+(AD289*1*$AE$4)</f>
        <v>3</v>
      </c>
      <c r="AF289" s="25"/>
      <c r="AG289" s="26"/>
      <c r="AH289" s="10">
        <f>($AH$4*(IF(AF289=1,5,IF(AF289=2,3,IF(AF289=3,1.8,IF(AF289=5,1.08,IF(AF289=9,0.75,IF(AF289=17,0.53,IF(AF289=33,0.37,IF(AF289&gt;=65,0.26,0))))))))))+(AG289*1*$AH$4)</f>
        <v>0</v>
      </c>
      <c r="AI289" s="40"/>
      <c r="AJ289" s="41"/>
      <c r="AK289" s="21">
        <f>($AK$4*(IF(AI289=1,5,IF(AI289=2,3,IF(AI289=3,1.8,IF(AI289=5,1.08,IF(AI289=9,0.75,IF(AI289=17,0.53,IF(AI289=33,0.37,IF(AI289&gt;=65,0.26,0))))))))))+(AJ289*1*$AK$4)</f>
        <v>0</v>
      </c>
      <c r="AL289" s="25"/>
      <c r="AM289" s="26"/>
      <c r="AN289" s="10">
        <f>($AN$4*(IF(AL289=1,5,IF(AL289=2,3,IF(AL289=3,1.8,IF(AL289=5,1.08,IF(AL289=9,0.75,IF(AL289=17,0.53,IF(AL289=33,0.37,IF(AL289&gt;=65,0.26,0))))))))))+(AM289*1*$AN$4)</f>
        <v>0</v>
      </c>
      <c r="AO289" s="24">
        <f>J289+G289+M289+P289+Y289+S289+AB289+V289+AE289+AH289+AK289+AN289</f>
        <v>3.4159999999999999</v>
      </c>
      <c r="AP289" s="57">
        <f>J289+M289+S289+AB289+AK289+AN289</f>
        <v>0</v>
      </c>
      <c r="AQ289" s="58" t="str">
        <f>IF(AP289&gt;=60,"TAK","NIE")</f>
        <v>NIE</v>
      </c>
    </row>
    <row r="290" spans="1:43" x14ac:dyDescent="0.15">
      <c r="A290" s="12">
        <v>285</v>
      </c>
      <c r="B290" s="13" t="s">
        <v>43</v>
      </c>
      <c r="C290" s="13" t="s">
        <v>65</v>
      </c>
      <c r="D290" s="34">
        <v>2002</v>
      </c>
      <c r="E290" s="14">
        <v>-59</v>
      </c>
      <c r="F290" s="15" t="s">
        <v>21</v>
      </c>
      <c r="G290" s="21">
        <v>3.3260000000000001</v>
      </c>
      <c r="H290" s="25"/>
      <c r="I290" s="26"/>
      <c r="J290" s="10">
        <f>($J$4*(IF(H290=1,5,IF(H290=2,3,IF(H290=3,1.8,IF(H290=5,1.08,IF(H290=9,0.75,IF(H290=17,0.53,IF(H290=33,0.37,IF(H290&gt;=65,0.26,0))))))))))+(I290*1*$J$4)</f>
        <v>0</v>
      </c>
      <c r="K290" s="40"/>
      <c r="L290" s="41"/>
      <c r="M290" s="21">
        <f>($M$4*(IF(K290=1,5,IF(K290=2,3,IF(K290=3,1.8,IF(K290=5,1.08,IF(K290=9,0.75,IF(K290=17,0.53,IF(K290=33,0.37,IF(K290&gt;=65,0.26,0))))))))))+(L290*1*$M$4)</f>
        <v>0</v>
      </c>
      <c r="N290" s="25"/>
      <c r="O290" s="26"/>
      <c r="P290" s="10">
        <f>($P$4*(IF(N290=1,5,IF(N290=2,3,IF(N290=3,1.8,IF(N290=5,1.08,IF(N290=9,0.75,IF(N290=17,0.53,IF(N290=33,0.37,IF(N290&gt;=65,0.26,0))))))))))+(O290*1*$P$4)</f>
        <v>0</v>
      </c>
      <c r="Q290" s="40"/>
      <c r="R290" s="41"/>
      <c r="S290" s="21">
        <f>($S$4*(IF(Q290=1,5,IF(Q290=2,3,IF(Q290=3,1.8,IF(Q290=5,1.08,IF(Q290=9,0.75,IF(Q290=17,0.53,IF(Q290=33,0.37,IF(Q290&gt;=65,0.26,0))))))))))+(R290*1*$S$4)</f>
        <v>0</v>
      </c>
      <c r="T290" s="25"/>
      <c r="U290" s="26"/>
      <c r="V290" s="10">
        <f>($V$4*(IF(T290=1,5,IF(T290=2,3,IF(T290=3,1.8,IF(T290=5,1.08,IF(T290=9,0.75,IF(T290=17,0.53,IF(T290=33,0.37,IF(T290&gt;=65,0.26,0))))))))))+(U290*1*$V$4)</f>
        <v>0</v>
      </c>
      <c r="W290" s="40"/>
      <c r="X290" s="41"/>
      <c r="Y290" s="21">
        <f>($Y$4*(IF(W290=1,5,IF(W290=2,3,IF(W290=3,1.8,IF(W290=5,1.08,IF(W290=9,0.75,IF(W290=17,0.53,IF(W290=33,0.37,IF(W290&gt;=65,0.26,0))))))))))+(X290*1*$Y$4)</f>
        <v>0</v>
      </c>
      <c r="Z290" s="25"/>
      <c r="AA290" s="26"/>
      <c r="AB290" s="10">
        <f>($AB$4*(IF(Z290=1,5,IF(Z290=2,3,IF(Z290=3,1.8,IF(Z290=5,1.08,IF(Z290=9,0.75,IF(Z290=17,0.53,IF(Z290=33,0.37,IF(Z290&gt;=65,0.26,0))))))))))+(AA290*1*$AB$4)</f>
        <v>0</v>
      </c>
      <c r="AC290" s="40"/>
      <c r="AD290" s="41"/>
      <c r="AE290" s="21">
        <f>($AE$4*(IF(AC290=1,5,IF(AC290=2,3,IF(AC290=3,1.8,IF(AC290=5,1.08,IF(AC290=9,0.75,IF(AC290=17,0.53,IF(AC290=33,0.37,IF(AC290&gt;=65,0.26,0))))))))))+(AD290*1*$AE$4)</f>
        <v>0</v>
      </c>
      <c r="AF290" s="25"/>
      <c r="AG290" s="26"/>
      <c r="AH290" s="10">
        <f>($AH$4*(IF(AF290=1,5,IF(AF290=2,3,IF(AF290=3,1.8,IF(AF290=5,1.08,IF(AF290=9,0.75,IF(AF290=17,0.53,IF(AF290=33,0.37,IF(AF290&gt;=65,0.26,0))))))))))+(AG290*1*$AH$4)</f>
        <v>0</v>
      </c>
      <c r="AI290" s="40"/>
      <c r="AJ290" s="41"/>
      <c r="AK290" s="21">
        <f>($AK$4*(IF(AI290=1,5,IF(AI290=2,3,IF(AI290=3,1.8,IF(AI290=5,1.08,IF(AI290=9,0.75,IF(AI290=17,0.53,IF(AI290=33,0.37,IF(AI290&gt;=65,0.26,0))))))))))+(AJ290*1*$AK$4)</f>
        <v>0</v>
      </c>
      <c r="AL290" s="25"/>
      <c r="AM290" s="26"/>
      <c r="AN290" s="10">
        <f>($AN$4*(IF(AL290=1,5,IF(AL290=2,3,IF(AL290=3,1.8,IF(AL290=5,1.08,IF(AL290=9,0.75,IF(AL290=17,0.53,IF(AL290=33,0.37,IF(AL290&gt;=65,0.26,0))))))))))+(AM290*1*$AN$4)</f>
        <v>0</v>
      </c>
      <c r="AO290" s="24">
        <f>J290+G290+M290+P290+Y290+S290+AB290+V290+AE290+AH290+AK290+AN290</f>
        <v>3.3260000000000001</v>
      </c>
      <c r="AP290" s="57">
        <f>J290+M290+S290+AB290+AK290+AN290</f>
        <v>0</v>
      </c>
      <c r="AQ290" s="58" t="str">
        <f>IF(AP290&gt;=60,"TAK","NIE")</f>
        <v>NIE</v>
      </c>
    </row>
    <row r="291" spans="1:43" x14ac:dyDescent="0.15">
      <c r="A291" s="12">
        <v>286</v>
      </c>
      <c r="B291" s="13" t="s">
        <v>505</v>
      </c>
      <c r="C291" s="13" t="s">
        <v>112</v>
      </c>
      <c r="D291" s="34">
        <v>2003</v>
      </c>
      <c r="E291" s="14">
        <v>-73</v>
      </c>
      <c r="F291" s="14" t="s">
        <v>21</v>
      </c>
      <c r="G291" s="21">
        <v>0</v>
      </c>
      <c r="H291" s="25"/>
      <c r="I291" s="26"/>
      <c r="J291" s="10">
        <f>($J$4*(IF(H291=1,5,IF(H291=2,3,IF(H291=3,1.8,IF(H291=5,1.08,IF(H291=9,0.75,IF(H291=17,0.53,IF(H291=33,0.37,IF(H291&gt;=65,0.26,0))))))))))+(I291*1*$J$4)</f>
        <v>0</v>
      </c>
      <c r="K291" s="40"/>
      <c r="L291" s="41"/>
      <c r="M291" s="21">
        <f>($M$4*(IF(K291=1,5,IF(K291=2,3,IF(K291=3,1.8,IF(K291=5,1.08,IF(K291=9,0.75,IF(K291=17,0.53,IF(K291=33,0.37,IF(K291&gt;=65,0.26,0))))))))))+(L291*1*$M$4)</f>
        <v>0</v>
      </c>
      <c r="N291" s="25"/>
      <c r="O291" s="26"/>
      <c r="P291" s="10">
        <f>($P$4*(IF(N291=1,5,IF(N291=2,3,IF(N291=3,1.8,IF(N291=5,1.08,IF(N291=9,0.75,IF(N291=17,0.53,IF(N291=33,0.37,IF(N291&gt;=65,0.26,0))))))))))+(O291*1*$P$4)</f>
        <v>0</v>
      </c>
      <c r="Q291" s="40"/>
      <c r="R291" s="41"/>
      <c r="S291" s="21">
        <f>($S$4*(IF(Q291=1,5,IF(Q291=2,3,IF(Q291=3,1.8,IF(Q291=5,1.08,IF(Q291=9,0.75,IF(Q291=17,0.53,IF(Q291=33,0.37,IF(Q291&gt;=65,0.26,0))))))))))+(R291*1*$S$4)</f>
        <v>0</v>
      </c>
      <c r="T291" s="25"/>
      <c r="U291" s="26"/>
      <c r="V291" s="10">
        <f>($V$4*(IF(T291=1,5,IF(T291=2,3,IF(T291=3,1.8,IF(T291=5,1.08,IF(T291=9,0.75,IF(T291=17,0.53,IF(T291=33,0.37,IF(T291&gt;=65,0.26,0))))))))))+(U291*1*$V$4)</f>
        <v>0</v>
      </c>
      <c r="W291" s="40"/>
      <c r="X291" s="41"/>
      <c r="Y291" s="21">
        <f>($Y$4*(IF(W291=1,5,IF(W291=2,3,IF(W291=3,1.8,IF(W291=5,1.08,IF(W291=9,0.75,IF(W291=17,0.53,IF(W291=33,0.37,IF(W291&gt;=65,0.26,0))))))))))+(X291*1*$Y$4)</f>
        <v>0</v>
      </c>
      <c r="Z291" s="25">
        <v>5</v>
      </c>
      <c r="AA291" s="26">
        <v>0</v>
      </c>
      <c r="AB291" s="10">
        <f>($AB$4*(IF(Z291=1,5,IF(Z291=2,3,IF(Z291=3,1.8,IF(Z291=5,1.08,IF(Z291=9,0.75,IF(Z291=17,0.53,IF(Z291=33,0.37,IF(Z291&gt;=65,0.26,0))))))))))+(AA291*1*$AB$4)</f>
        <v>1.08</v>
      </c>
      <c r="AC291" s="40"/>
      <c r="AD291" s="41"/>
      <c r="AE291" s="21">
        <f>($AE$4*(IF(AC291=1,5,IF(AC291=2,3,IF(AC291=3,1.8,IF(AC291=5,1.08,IF(AC291=9,0.75,IF(AC291=17,0.53,IF(AC291=33,0.37,IF(AC291&gt;=65,0.26,0))))))))))+(AD291*1*$AE$4)</f>
        <v>0</v>
      </c>
      <c r="AF291" s="25"/>
      <c r="AG291" s="26"/>
      <c r="AH291" s="10">
        <f>($AH$4*(IF(AF291=1,5,IF(AF291=2,3,IF(AF291=3,1.8,IF(AF291=5,1.08,IF(AF291=9,0.75,IF(AF291=17,0.53,IF(AF291=33,0.37,IF(AF291&gt;=65,0.26,0))))))))))+(AG291*1*$AH$4)</f>
        <v>0</v>
      </c>
      <c r="AI291" s="40">
        <v>5</v>
      </c>
      <c r="AJ291" s="41">
        <v>0</v>
      </c>
      <c r="AK291" s="21">
        <f>($AK$4*(IF(AI291=1,5,IF(AI291=2,3,IF(AI291=3,1.8,IF(AI291=5,1.08,IF(AI291=9,0.75,IF(AI291=17,0.53,IF(AI291=33,0.37,IF(AI291&gt;=65,0.26,0))))))))))+(AJ291*1*$AK$4)</f>
        <v>2.16</v>
      </c>
      <c r="AL291" s="25"/>
      <c r="AM291" s="26"/>
      <c r="AN291" s="10">
        <f>($AN$4*(IF(AL291=1,5,IF(AL291=2,3,IF(AL291=3,1.8,IF(AL291=5,1.08,IF(AL291=9,0.75,IF(AL291=17,0.53,IF(AL291=33,0.37,IF(AL291&gt;=65,0.26,0))))))))))+(AM291*1*$AN$4)</f>
        <v>0</v>
      </c>
      <c r="AO291" s="24">
        <f>J291+G291+M291+P291+Y291+S291+AB291+V291+AE291+AH291+AK291+AN291</f>
        <v>3.24</v>
      </c>
      <c r="AP291" s="57">
        <f>J291+M291+S291+AB291+AK291+AN291</f>
        <v>3.24</v>
      </c>
      <c r="AQ291" s="58" t="str">
        <f>IF(AP291&gt;=60,"TAK","NIE")</f>
        <v>NIE</v>
      </c>
    </row>
    <row r="292" spans="1:43" x14ac:dyDescent="0.15">
      <c r="A292" s="12">
        <v>287</v>
      </c>
      <c r="B292" s="13" t="s">
        <v>516</v>
      </c>
      <c r="C292" s="13" t="s">
        <v>79</v>
      </c>
      <c r="D292" s="34"/>
      <c r="E292" s="14">
        <v>-63</v>
      </c>
      <c r="F292" s="15" t="s">
        <v>22</v>
      </c>
      <c r="G292" s="21">
        <v>0</v>
      </c>
      <c r="H292" s="25"/>
      <c r="I292" s="26"/>
      <c r="J292" s="10">
        <f>($J$4*(IF(H292=1,5,IF(H292=2,3,IF(H292=3,1.8,IF(H292=5,1.08,IF(H292=9,0.75,IF(H292=17,0.53,IF(H292=33,0.37,IF(H292&gt;=65,0.26,0))))))))))+(I292*1*$J$4)</f>
        <v>0</v>
      </c>
      <c r="K292" s="40"/>
      <c r="L292" s="41"/>
      <c r="M292" s="21">
        <f>($M$4*(IF(K292=1,5,IF(K292=2,3,IF(K292=3,1.8,IF(K292=5,1.08,IF(K292=9,0.75,IF(K292=17,0.53,IF(K292=33,0.37,IF(K292&gt;=65,0.26,0))))))))))+(L292*1*$M$4)</f>
        <v>0</v>
      </c>
      <c r="N292" s="25"/>
      <c r="O292" s="26"/>
      <c r="P292" s="10">
        <f>($P$4*(IF(N292=1,5,IF(N292=2,3,IF(N292=3,1.8,IF(N292=5,1.08,IF(N292=9,0.75,IF(N292=17,0.53,IF(N292=33,0.37,IF(N292&gt;=65,0.26,0))))))))))+(O292*1*$P$4)</f>
        <v>0</v>
      </c>
      <c r="Q292" s="40"/>
      <c r="R292" s="41"/>
      <c r="S292" s="21">
        <f>($S$4*(IF(Q292=1,5,IF(Q292=2,3,IF(Q292=3,1.8,IF(Q292=5,1.08,IF(Q292=9,0.75,IF(Q292=17,0.53,IF(Q292=33,0.37,IF(Q292&gt;=65,0.26,0))))))))))+(R292*1*$S$4)</f>
        <v>0</v>
      </c>
      <c r="T292" s="25"/>
      <c r="U292" s="26"/>
      <c r="V292" s="10">
        <f>($V$4*(IF(T292=1,5,IF(T292=2,3,IF(T292=3,1.8,IF(T292=5,1.08,IF(T292=9,0.75,IF(T292=17,0.53,IF(T292=33,0.37,IF(T292&gt;=65,0.26,0))))))))))+(U292*1*$V$4)</f>
        <v>0</v>
      </c>
      <c r="W292" s="40"/>
      <c r="X292" s="41"/>
      <c r="Y292" s="21">
        <f>($Y$4*(IF(W292=1,5,IF(W292=2,3,IF(W292=3,1.8,IF(W292=5,1.08,IF(W292=9,0.75,IF(W292=17,0.53,IF(W292=33,0.37,IF(W292&gt;=65,0.26,0))))))))))+(X292*1*$Y$4)</f>
        <v>0</v>
      </c>
      <c r="Z292" s="25">
        <v>5</v>
      </c>
      <c r="AA292" s="26">
        <v>0</v>
      </c>
      <c r="AB292" s="10">
        <f>($AB$4*(IF(Z292=1,5,IF(Z292=2,3,IF(Z292=3,1.8,IF(Z292=5,1.08,IF(Z292=9,0.75,IF(Z292=17,0.53,IF(Z292=33,0.37,IF(Z292&gt;=65,0.26,0))))))))))+(AA292*1*$AB$4)</f>
        <v>1.08</v>
      </c>
      <c r="AC292" s="40"/>
      <c r="AD292" s="41"/>
      <c r="AE292" s="21">
        <f>($AE$4*(IF(AC292=1,5,IF(AC292=2,3,IF(AC292=3,1.8,IF(AC292=5,1.08,IF(AC292=9,0.75,IF(AC292=17,0.53,IF(AC292=33,0.37,IF(AC292&gt;=65,0.26,0))))))))))+(AD292*1*$AE$4)</f>
        <v>0</v>
      </c>
      <c r="AF292" s="25"/>
      <c r="AG292" s="26"/>
      <c r="AH292" s="10">
        <f>($AH$4*(IF(AF292=1,5,IF(AF292=2,3,IF(AF292=3,1.8,IF(AF292=5,1.08,IF(AF292=9,0.75,IF(AF292=17,0.53,IF(AF292=33,0.37,IF(AF292&gt;=65,0.26,0))))))))))+(AG292*1*$AH$4)</f>
        <v>0</v>
      </c>
      <c r="AI292" s="40">
        <v>5</v>
      </c>
      <c r="AJ292" s="41">
        <v>0</v>
      </c>
      <c r="AK292" s="21">
        <f>($AK$4*(IF(AI292=1,5,IF(AI292=2,3,IF(AI292=3,1.8,IF(AI292=5,1.08,IF(AI292=9,0.75,IF(AI292=17,0.53,IF(AI292=33,0.37,IF(AI292&gt;=65,0.26,0))))))))))+(AJ292*1*$AK$4)</f>
        <v>2.16</v>
      </c>
      <c r="AL292" s="25"/>
      <c r="AM292" s="26"/>
      <c r="AN292" s="10">
        <f>($AN$4*(IF(AL292=1,5,IF(AL292=2,3,IF(AL292=3,1.8,IF(AL292=5,1.08,IF(AL292=9,0.75,IF(AL292=17,0.53,IF(AL292=33,0.37,IF(AL292&gt;=65,0.26,0))))))))))+(AM292*1*$AN$4)</f>
        <v>0</v>
      </c>
      <c r="AO292" s="24">
        <f>J292+G292+M292+P292+Y292+S292+AB292+V292+AE292+AH292+AK292+AN292</f>
        <v>3.24</v>
      </c>
      <c r="AP292" s="57">
        <f>J292+M292+S292+AB292+AK292+AN292</f>
        <v>3.24</v>
      </c>
      <c r="AQ292" s="58" t="str">
        <f>IF(AP292&gt;=60,"TAK","NIE")</f>
        <v>NIE</v>
      </c>
    </row>
    <row r="293" spans="1:43" x14ac:dyDescent="0.15">
      <c r="A293" s="12">
        <v>288</v>
      </c>
      <c r="B293" s="13" t="s">
        <v>289</v>
      </c>
      <c r="C293" s="13" t="s">
        <v>68</v>
      </c>
      <c r="D293" s="34">
        <v>2002</v>
      </c>
      <c r="E293" s="14">
        <v>-52</v>
      </c>
      <c r="F293" s="15" t="s">
        <v>22</v>
      </c>
      <c r="G293" s="21">
        <v>3.2320000000000002</v>
      </c>
      <c r="H293" s="25"/>
      <c r="I293" s="26"/>
      <c r="J293" s="10">
        <f>($J$4*(IF(H293=1,5,IF(H293=2,3,IF(H293=3,1.8,IF(H293=5,1.08,IF(H293=9,0.75,IF(H293=17,0.53,IF(H293=33,0.37,IF(H293&gt;=65,0.26,0))))))))))+(I293*1*$J$4)</f>
        <v>0</v>
      </c>
      <c r="K293" s="40"/>
      <c r="L293" s="41"/>
      <c r="M293" s="21">
        <f>($M$4*(IF(K293=1,5,IF(K293=2,3,IF(K293=3,1.8,IF(K293=5,1.08,IF(K293=9,0.75,IF(K293=17,0.53,IF(K293=33,0.37,IF(K293&gt;=65,0.26,0))))))))))+(L293*1*$M$4)</f>
        <v>0</v>
      </c>
      <c r="N293" s="25"/>
      <c r="O293" s="26"/>
      <c r="P293" s="10">
        <f>($P$4*(IF(N293=1,5,IF(N293=2,3,IF(N293=3,1.8,IF(N293=5,1.08,IF(N293=9,0.75,IF(N293=17,0.53,IF(N293=33,0.37,IF(N293&gt;=65,0.26,0))))))))))+(O293*1*$P$4)</f>
        <v>0</v>
      </c>
      <c r="Q293" s="40"/>
      <c r="R293" s="41"/>
      <c r="S293" s="21">
        <f>($S$4*(IF(Q293=1,5,IF(Q293=2,3,IF(Q293=3,1.8,IF(Q293=5,1.08,IF(Q293=9,0.75,IF(Q293=17,0.53,IF(Q293=33,0.37,IF(Q293&gt;=65,0.26,0))))))))))+(R293*1*$S$4)</f>
        <v>0</v>
      </c>
      <c r="T293" s="25"/>
      <c r="U293" s="26"/>
      <c r="V293" s="10">
        <f>($V$4*(IF(T293=1,5,IF(T293=2,3,IF(T293=3,1.8,IF(T293=5,1.08,IF(T293=9,0.75,IF(T293=17,0.53,IF(T293=33,0.37,IF(T293&gt;=65,0.26,0))))))))))+(U293*1*$V$4)</f>
        <v>0</v>
      </c>
      <c r="W293" s="40"/>
      <c r="X293" s="41"/>
      <c r="Y293" s="21">
        <f>($Y$4*(IF(W293=1,5,IF(W293=2,3,IF(W293=3,1.8,IF(W293=5,1.08,IF(W293=9,0.75,IF(W293=17,0.53,IF(W293=33,0.37,IF(W293&gt;=65,0.26,0))))))))))+(X293*1*$Y$4)</f>
        <v>0</v>
      </c>
      <c r="Z293" s="25"/>
      <c r="AA293" s="26"/>
      <c r="AB293" s="10">
        <f>($AB$4*(IF(Z293=1,5,IF(Z293=2,3,IF(Z293=3,1.8,IF(Z293=5,1.08,IF(Z293=9,0.75,IF(Z293=17,0.53,IF(Z293=33,0.37,IF(Z293&gt;=65,0.26,0))))))))))+(AA293*1*$AB$4)</f>
        <v>0</v>
      </c>
      <c r="AC293" s="40"/>
      <c r="AD293" s="41"/>
      <c r="AE293" s="21">
        <f>($AE$4*(IF(AC293=1,5,IF(AC293=2,3,IF(AC293=3,1.8,IF(AC293=5,1.08,IF(AC293=9,0.75,IF(AC293=17,0.53,IF(AC293=33,0.37,IF(AC293&gt;=65,0.26,0))))))))))+(AD293*1*$AE$4)</f>
        <v>0</v>
      </c>
      <c r="AF293" s="25"/>
      <c r="AG293" s="26"/>
      <c r="AH293" s="10">
        <f>($AH$4*(IF(AF293=1,5,IF(AF293=2,3,IF(AF293=3,1.8,IF(AF293=5,1.08,IF(AF293=9,0.75,IF(AF293=17,0.53,IF(AF293=33,0.37,IF(AF293&gt;=65,0.26,0))))))))))+(AG293*1*$AH$4)</f>
        <v>0</v>
      </c>
      <c r="AI293" s="40"/>
      <c r="AJ293" s="41"/>
      <c r="AK293" s="21">
        <f>($AK$4*(IF(AI293=1,5,IF(AI293=2,3,IF(AI293=3,1.8,IF(AI293=5,1.08,IF(AI293=9,0.75,IF(AI293=17,0.53,IF(AI293=33,0.37,IF(AI293&gt;=65,0.26,0))))))))))+(AJ293*1*$AK$4)</f>
        <v>0</v>
      </c>
      <c r="AL293" s="25"/>
      <c r="AM293" s="26"/>
      <c r="AN293" s="10">
        <f>($AN$4*(IF(AL293=1,5,IF(AL293=2,3,IF(AL293=3,1.8,IF(AL293=5,1.08,IF(AL293=9,0.75,IF(AL293=17,0.53,IF(AL293=33,0.37,IF(AL293&gt;=65,0.26,0))))))))))+(AM293*1*$AN$4)</f>
        <v>0</v>
      </c>
      <c r="AO293" s="24">
        <f>J293+G293+M293+P293+Y293+S293+AB293+V293+AE293+AH293+AK293+AN293</f>
        <v>3.2320000000000002</v>
      </c>
      <c r="AP293" s="57">
        <f>J293+M293+S293+AB293+AK293+AN293</f>
        <v>0</v>
      </c>
      <c r="AQ293" s="58" t="str">
        <f>IF(AP293&gt;=60,"TAK","NIE")</f>
        <v>NIE</v>
      </c>
    </row>
    <row r="294" spans="1:43" x14ac:dyDescent="0.15">
      <c r="A294" s="12">
        <v>289</v>
      </c>
      <c r="B294" s="13" t="s">
        <v>252</v>
      </c>
      <c r="C294" s="12" t="s">
        <v>123</v>
      </c>
      <c r="D294" s="14">
        <v>2001</v>
      </c>
      <c r="E294" s="14" t="s">
        <v>9</v>
      </c>
      <c r="F294" s="15" t="s">
        <v>22</v>
      </c>
      <c r="G294" s="21">
        <v>0.15000000000000002</v>
      </c>
      <c r="H294" s="25"/>
      <c r="I294" s="26"/>
      <c r="J294" s="10">
        <f>($J$4*(IF(H294=1,5,IF(H294=2,3,IF(H294=3,1.8,IF(H294=5,1.08,IF(H294=9,0.75,IF(H294=17,0.53,IF(H294=33,0.37,IF(H294&gt;=65,0.26,0))))))))))+(I294*1*$J$4)</f>
        <v>0</v>
      </c>
      <c r="K294" s="40"/>
      <c r="L294" s="41"/>
      <c r="M294" s="21">
        <f>($M$4*(IF(K294=1,5,IF(K294=2,3,IF(K294=3,1.8,IF(K294=5,1.08,IF(K294=9,0.75,IF(K294=17,0.53,IF(K294=33,0.37,IF(K294&gt;=65,0.26,0))))))))))+(L294*1*$M$4)</f>
        <v>0</v>
      </c>
      <c r="N294" s="25"/>
      <c r="O294" s="26"/>
      <c r="P294" s="10">
        <f>($P$4*(IF(N294=1,5,IF(N294=2,3,IF(N294=3,1.8,IF(N294=5,1.08,IF(N294=9,0.75,IF(N294=17,0.53,IF(N294=33,0.37,IF(N294&gt;=65,0.26,0))))))))))+(O294*1*$P$4)</f>
        <v>0</v>
      </c>
      <c r="Q294" s="40"/>
      <c r="R294" s="41"/>
      <c r="S294" s="21">
        <f>($S$4*(IF(Q294=1,5,IF(Q294=2,3,IF(Q294=3,1.8,IF(Q294=5,1.08,IF(Q294=9,0.75,IF(Q294=17,0.53,IF(Q294=33,0.37,IF(Q294&gt;=65,0.26,0))))))))))+(R294*1*$S$4)</f>
        <v>0</v>
      </c>
      <c r="T294" s="25"/>
      <c r="U294" s="26"/>
      <c r="V294" s="10">
        <f>($V$4*(IF(T294=1,5,IF(T294=2,3,IF(T294=3,1.8,IF(T294=5,1.08,IF(T294=9,0.75,IF(T294=17,0.53,IF(T294=33,0.37,IF(T294&gt;=65,0.26,0))))))))))+(U294*1*$V$4)</f>
        <v>0</v>
      </c>
      <c r="W294" s="40"/>
      <c r="X294" s="41"/>
      <c r="Y294" s="21">
        <f>($Y$4*(IF(W294=1,5,IF(W294=2,3,IF(W294=3,1.8,IF(W294=5,1.08,IF(W294=9,0.75,IF(W294=17,0.53,IF(W294=33,0.37,IF(W294&gt;=65,0.26,0))))))))))+(X294*1*$Y$4)</f>
        <v>0</v>
      </c>
      <c r="Z294" s="25"/>
      <c r="AA294" s="26"/>
      <c r="AB294" s="10">
        <f>($AB$4*(IF(Z294=1,5,IF(Z294=2,3,IF(Z294=3,1.8,IF(Z294=5,1.08,IF(Z294=9,0.75,IF(Z294=17,0.53,IF(Z294=33,0.37,IF(Z294&gt;=65,0.26,0))))))))))+(AA294*1*$AB$4)</f>
        <v>0</v>
      </c>
      <c r="AC294" s="40">
        <v>9</v>
      </c>
      <c r="AD294" s="41">
        <v>0</v>
      </c>
      <c r="AE294" s="21">
        <f>($AE$4*(IF(AC294=1,5,IF(AC294=2,3,IF(AC294=3,1.8,IF(AC294=5,1.08,IF(AC294=9,0.75,IF(AC294=17,0.53,IF(AC294=33,0.37,IF(AC294&gt;=65,0.26,0))))))))))+(AD294*1*$AE$4)</f>
        <v>3</v>
      </c>
      <c r="AF294" s="25"/>
      <c r="AG294" s="26"/>
      <c r="AH294" s="10">
        <f>($AH$4*(IF(AF294=1,5,IF(AF294=2,3,IF(AF294=3,1.8,IF(AF294=5,1.08,IF(AF294=9,0.75,IF(AF294=17,0.53,IF(AF294=33,0.37,IF(AF294&gt;=65,0.26,0))))))))))+(AG294*1*$AH$4)</f>
        <v>0</v>
      </c>
      <c r="AI294" s="40"/>
      <c r="AJ294" s="41"/>
      <c r="AK294" s="21">
        <f>($AK$4*(IF(AI294=1,5,IF(AI294=2,3,IF(AI294=3,1.8,IF(AI294=5,1.08,IF(AI294=9,0.75,IF(AI294=17,0.53,IF(AI294=33,0.37,IF(AI294&gt;=65,0.26,0))))))))))+(AJ294*1*$AK$4)</f>
        <v>0</v>
      </c>
      <c r="AL294" s="25"/>
      <c r="AM294" s="26"/>
      <c r="AN294" s="10">
        <f>($AN$4*(IF(AL294=1,5,IF(AL294=2,3,IF(AL294=3,1.8,IF(AL294=5,1.08,IF(AL294=9,0.75,IF(AL294=17,0.53,IF(AL294=33,0.37,IF(AL294&gt;=65,0.26,0))))))))))+(AM294*1*$AN$4)</f>
        <v>0</v>
      </c>
      <c r="AO294" s="24">
        <f>J294+G294+M294+P294+Y294+S294+AB294+V294+AE294+AH294+AK294+AN294</f>
        <v>3.15</v>
      </c>
      <c r="AP294" s="57">
        <f>J294+M294+S294+AB294+AK294+AN294</f>
        <v>0</v>
      </c>
      <c r="AQ294" s="58" t="str">
        <f>IF(AP294&gt;=60,"TAK","NIE")</f>
        <v>NIE</v>
      </c>
    </row>
    <row r="295" spans="1:43" x14ac:dyDescent="0.15">
      <c r="A295" s="12">
        <v>290</v>
      </c>
      <c r="B295" s="13" t="s">
        <v>251</v>
      </c>
      <c r="C295" s="13" t="s">
        <v>111</v>
      </c>
      <c r="D295" s="34">
        <v>2001</v>
      </c>
      <c r="E295" s="14" t="s">
        <v>9</v>
      </c>
      <c r="F295" s="14" t="s">
        <v>22</v>
      </c>
      <c r="G295" s="21">
        <v>0.15000000000000002</v>
      </c>
      <c r="H295" s="25"/>
      <c r="I295" s="26"/>
      <c r="J295" s="10">
        <f>($J$4*(IF(H295=1,5,IF(H295=2,3,IF(H295=3,1.8,IF(H295=5,1.08,IF(H295=9,0.75,IF(H295=17,0.53,IF(H295=33,0.37,IF(H295&gt;=65,0.26,0))))))))))+(I295*1*$J$4)</f>
        <v>0</v>
      </c>
      <c r="K295" s="40"/>
      <c r="L295" s="41"/>
      <c r="M295" s="21">
        <f>($M$4*(IF(K295=1,5,IF(K295=2,3,IF(K295=3,1.8,IF(K295=5,1.08,IF(K295=9,0.75,IF(K295=17,0.53,IF(K295=33,0.37,IF(K295&gt;=65,0.26,0))))))))))+(L295*1*$M$4)</f>
        <v>0</v>
      </c>
      <c r="N295" s="25"/>
      <c r="O295" s="26"/>
      <c r="P295" s="10">
        <f>($P$4*(IF(N295=1,5,IF(N295=2,3,IF(N295=3,1.8,IF(N295=5,1.08,IF(N295=9,0.75,IF(N295=17,0.53,IF(N295=33,0.37,IF(N295&gt;=65,0.26,0))))))))))+(O295*1*$P$4)</f>
        <v>0</v>
      </c>
      <c r="Q295" s="40"/>
      <c r="R295" s="41"/>
      <c r="S295" s="21">
        <f>($S$4*(IF(Q295=1,5,IF(Q295=2,3,IF(Q295=3,1.8,IF(Q295=5,1.08,IF(Q295=9,0.75,IF(Q295=17,0.53,IF(Q295=33,0.37,IF(Q295&gt;=65,0.26,0))))))))))+(R295*1*$S$4)</f>
        <v>0</v>
      </c>
      <c r="T295" s="25"/>
      <c r="U295" s="26"/>
      <c r="V295" s="10">
        <f>($V$4*(IF(T295=1,5,IF(T295=2,3,IF(T295=3,1.8,IF(T295=5,1.08,IF(T295=9,0.75,IF(T295=17,0.53,IF(T295=33,0.37,IF(T295&gt;=65,0.26,0))))))))))+(U295*1*$V$4)</f>
        <v>0</v>
      </c>
      <c r="W295" s="40"/>
      <c r="X295" s="41"/>
      <c r="Y295" s="21">
        <f>($Y$4*(IF(W295=1,5,IF(W295=2,3,IF(W295=3,1.8,IF(W295=5,1.08,IF(W295=9,0.75,IF(W295=17,0.53,IF(W295=33,0.37,IF(W295&gt;=65,0.26,0))))))))))+(X295*1*$Y$4)</f>
        <v>0</v>
      </c>
      <c r="Z295" s="25"/>
      <c r="AA295" s="26"/>
      <c r="AB295" s="10">
        <f>($AB$4*(IF(Z295=1,5,IF(Z295=2,3,IF(Z295=3,1.8,IF(Z295=5,1.08,IF(Z295=9,0.75,IF(Z295=17,0.53,IF(Z295=33,0.37,IF(Z295&gt;=65,0.26,0))))))))))+(AA295*1*$AB$4)</f>
        <v>0</v>
      </c>
      <c r="AC295" s="40">
        <v>9</v>
      </c>
      <c r="AD295" s="41">
        <v>0</v>
      </c>
      <c r="AE295" s="21">
        <f>($AE$4*(IF(AC295=1,5,IF(AC295=2,3,IF(AC295=3,1.8,IF(AC295=5,1.08,IF(AC295=9,0.75,IF(AC295=17,0.53,IF(AC295=33,0.37,IF(AC295&gt;=65,0.26,0))))))))))+(AD295*1*$AE$4)</f>
        <v>3</v>
      </c>
      <c r="AF295" s="25"/>
      <c r="AG295" s="26"/>
      <c r="AH295" s="10">
        <f>($AH$4*(IF(AF295=1,5,IF(AF295=2,3,IF(AF295=3,1.8,IF(AF295=5,1.08,IF(AF295=9,0.75,IF(AF295=17,0.53,IF(AF295=33,0.37,IF(AF295&gt;=65,0.26,0))))))))))+(AG295*1*$AH$4)</f>
        <v>0</v>
      </c>
      <c r="AI295" s="40"/>
      <c r="AJ295" s="41"/>
      <c r="AK295" s="21">
        <f>($AK$4*(IF(AI295=1,5,IF(AI295=2,3,IF(AI295=3,1.8,IF(AI295=5,1.08,IF(AI295=9,0.75,IF(AI295=17,0.53,IF(AI295=33,0.37,IF(AI295&gt;=65,0.26,0))))))))))+(AJ295*1*$AK$4)</f>
        <v>0</v>
      </c>
      <c r="AL295" s="25"/>
      <c r="AM295" s="26"/>
      <c r="AN295" s="10">
        <f>($AN$4*(IF(AL295=1,5,IF(AL295=2,3,IF(AL295=3,1.8,IF(AL295=5,1.08,IF(AL295=9,0.75,IF(AL295=17,0.53,IF(AL295=33,0.37,IF(AL295&gt;=65,0.26,0))))))))))+(AM295*1*$AN$4)</f>
        <v>0</v>
      </c>
      <c r="AO295" s="24">
        <f>J295+G295+M295+P295+Y295+S295+AB295+V295+AE295+AH295+AK295+AN295</f>
        <v>3.15</v>
      </c>
      <c r="AP295" s="57">
        <f>J295+M295+S295+AB295+AK295+AN295</f>
        <v>0</v>
      </c>
      <c r="AQ295" s="58" t="str">
        <f>IF(AP295&gt;=60,"TAK","NIE")</f>
        <v>NIE</v>
      </c>
    </row>
    <row r="296" spans="1:43" x14ac:dyDescent="0.15">
      <c r="A296" s="12">
        <v>291</v>
      </c>
      <c r="B296" s="13" t="s">
        <v>189</v>
      </c>
      <c r="C296" s="13" t="s">
        <v>67</v>
      </c>
      <c r="D296" s="34">
        <v>2001</v>
      </c>
      <c r="E296" s="14">
        <v>-63</v>
      </c>
      <c r="F296" s="15" t="s">
        <v>21</v>
      </c>
      <c r="G296" s="21">
        <v>3.1480000000000001</v>
      </c>
      <c r="H296" s="25"/>
      <c r="I296" s="26"/>
      <c r="J296" s="10">
        <f>($J$4*(IF(H296=1,5,IF(H296=2,3,IF(H296=3,1.8,IF(H296=5,1.08,IF(H296=9,0.75,IF(H296=17,0.53,IF(H296=33,0.37,IF(H296&gt;=65,0.26,0))))))))))+(I296*1*$J$4)</f>
        <v>0</v>
      </c>
      <c r="K296" s="40"/>
      <c r="L296" s="41"/>
      <c r="M296" s="21">
        <f>($M$4*(IF(K296=1,5,IF(K296=2,3,IF(K296=3,1.8,IF(K296=5,1.08,IF(K296=9,0.75,IF(K296=17,0.53,IF(K296=33,0.37,IF(K296&gt;=65,0.26,0))))))))))+(L296*1*$M$4)</f>
        <v>0</v>
      </c>
      <c r="N296" s="25"/>
      <c r="O296" s="26"/>
      <c r="P296" s="10">
        <f>($P$4*(IF(N296=1,5,IF(N296=2,3,IF(N296=3,1.8,IF(N296=5,1.08,IF(N296=9,0.75,IF(N296=17,0.53,IF(N296=33,0.37,IF(N296&gt;=65,0.26,0))))))))))+(O296*1*$P$4)</f>
        <v>0</v>
      </c>
      <c r="Q296" s="40"/>
      <c r="R296" s="41"/>
      <c r="S296" s="21">
        <f>($S$4*(IF(Q296=1,5,IF(Q296=2,3,IF(Q296=3,1.8,IF(Q296=5,1.08,IF(Q296=9,0.75,IF(Q296=17,0.53,IF(Q296=33,0.37,IF(Q296&gt;=65,0.26,0))))))))))+(R296*1*$S$4)</f>
        <v>0</v>
      </c>
      <c r="T296" s="25"/>
      <c r="U296" s="26"/>
      <c r="V296" s="10">
        <f>($V$4*(IF(T296=1,5,IF(T296=2,3,IF(T296=3,1.8,IF(T296=5,1.08,IF(T296=9,0.75,IF(T296=17,0.53,IF(T296=33,0.37,IF(T296&gt;=65,0.26,0))))))))))+(U296*1*$V$4)</f>
        <v>0</v>
      </c>
      <c r="W296" s="40"/>
      <c r="X296" s="41"/>
      <c r="Y296" s="21">
        <f>($Y$4*(IF(W296=1,5,IF(W296=2,3,IF(W296=3,1.8,IF(W296=5,1.08,IF(W296=9,0.75,IF(W296=17,0.53,IF(W296=33,0.37,IF(W296&gt;=65,0.26,0))))))))))+(X296*1*$Y$4)</f>
        <v>0</v>
      </c>
      <c r="Z296" s="25"/>
      <c r="AA296" s="26"/>
      <c r="AB296" s="10">
        <f>($AB$4*(IF(Z296=1,5,IF(Z296=2,3,IF(Z296=3,1.8,IF(Z296=5,1.08,IF(Z296=9,0.75,IF(Z296=17,0.53,IF(Z296=33,0.37,IF(Z296&gt;=65,0.26,0))))))))))+(AA296*1*$AB$4)</f>
        <v>0</v>
      </c>
      <c r="AC296" s="40"/>
      <c r="AD296" s="41"/>
      <c r="AE296" s="21">
        <f>($AE$4*(IF(AC296=1,5,IF(AC296=2,3,IF(AC296=3,1.8,IF(AC296=5,1.08,IF(AC296=9,0.75,IF(AC296=17,0.53,IF(AC296=33,0.37,IF(AC296&gt;=65,0.26,0))))))))))+(AD296*1*$AE$4)</f>
        <v>0</v>
      </c>
      <c r="AF296" s="25"/>
      <c r="AG296" s="26"/>
      <c r="AH296" s="10">
        <f>($AH$4*(IF(AF296=1,5,IF(AF296=2,3,IF(AF296=3,1.8,IF(AF296=5,1.08,IF(AF296=9,0.75,IF(AF296=17,0.53,IF(AF296=33,0.37,IF(AF296&gt;=65,0.26,0))))))))))+(AG296*1*$AH$4)</f>
        <v>0</v>
      </c>
      <c r="AI296" s="40"/>
      <c r="AJ296" s="41"/>
      <c r="AK296" s="21">
        <f>($AK$4*(IF(AI296=1,5,IF(AI296=2,3,IF(AI296=3,1.8,IF(AI296=5,1.08,IF(AI296=9,0.75,IF(AI296=17,0.53,IF(AI296=33,0.37,IF(AI296&gt;=65,0.26,0))))))))))+(AJ296*1*$AK$4)</f>
        <v>0</v>
      </c>
      <c r="AL296" s="25"/>
      <c r="AM296" s="26"/>
      <c r="AN296" s="10">
        <f>($AN$4*(IF(AL296=1,5,IF(AL296=2,3,IF(AL296=3,1.8,IF(AL296=5,1.08,IF(AL296=9,0.75,IF(AL296=17,0.53,IF(AL296=33,0.37,IF(AL296&gt;=65,0.26,0))))))))))+(AM296*1*$AN$4)</f>
        <v>0</v>
      </c>
      <c r="AO296" s="24">
        <f>J296+G296+M296+P296+Y296+S296+AB296+V296+AE296+AH296+AK296+AN296</f>
        <v>3.1480000000000001</v>
      </c>
      <c r="AP296" s="57">
        <f>J296+M296+S296+AB296+AK296+AN296</f>
        <v>0</v>
      </c>
      <c r="AQ296" s="58" t="str">
        <f>IF(AP296&gt;=60,"TAK","NIE")</f>
        <v>NIE</v>
      </c>
    </row>
    <row r="297" spans="1:43" x14ac:dyDescent="0.15">
      <c r="A297" s="12">
        <v>292</v>
      </c>
      <c r="B297" s="13" t="s">
        <v>372</v>
      </c>
      <c r="C297" s="13" t="s">
        <v>68</v>
      </c>
      <c r="D297" s="34">
        <v>2003</v>
      </c>
      <c r="E297" s="14">
        <v>-49</v>
      </c>
      <c r="F297" s="15" t="s">
        <v>22</v>
      </c>
      <c r="G297" s="21">
        <v>0</v>
      </c>
      <c r="H297" s="25">
        <v>9</v>
      </c>
      <c r="I297" s="26">
        <v>0</v>
      </c>
      <c r="J297" s="10">
        <f>($J$4*(IF(H297=1,5,IF(H297=2,3,IF(H297=3,1.8,IF(H297=5,1.08,IF(H297=9,0.75,IF(H297=17,0.53,IF(H297=33,0.37,IF(H297&gt;=65,0.26,0))))))))))+(I297*1*$J$4)</f>
        <v>1.5</v>
      </c>
      <c r="K297" s="40">
        <v>9</v>
      </c>
      <c r="L297" s="41">
        <v>0</v>
      </c>
      <c r="M297" s="21">
        <f>($M$4*(IF(K297=1,5,IF(K297=2,3,IF(K297=3,1.8,IF(K297=5,1.08,IF(K297=9,0.75,IF(K297=17,0.53,IF(K297=33,0.37,IF(K297&gt;=65,0.26,0))))))))))+(L297*1*$M$4)</f>
        <v>1.5</v>
      </c>
      <c r="N297" s="25"/>
      <c r="O297" s="26"/>
      <c r="P297" s="10">
        <f>($P$4*(IF(N297=1,5,IF(N297=2,3,IF(N297=3,1.8,IF(N297=5,1.08,IF(N297=9,0.75,IF(N297=17,0.53,IF(N297=33,0.37,IF(N297&gt;=65,0.26,0))))))))))+(O297*1*$P$4)</f>
        <v>0</v>
      </c>
      <c r="Q297" s="40"/>
      <c r="R297" s="41"/>
      <c r="S297" s="21">
        <f>($S$4*(IF(Q297=1,5,IF(Q297=2,3,IF(Q297=3,1.8,IF(Q297=5,1.08,IF(Q297=9,0.75,IF(Q297=17,0.53,IF(Q297=33,0.37,IF(Q297&gt;=65,0.26,0))))))))))+(R297*1*$S$4)</f>
        <v>0</v>
      </c>
      <c r="T297" s="25"/>
      <c r="U297" s="26"/>
      <c r="V297" s="10">
        <f>($V$4*(IF(T297=1,5,IF(T297=2,3,IF(T297=3,1.8,IF(T297=5,1.08,IF(T297=9,0.75,IF(T297=17,0.53,IF(T297=33,0.37,IF(T297&gt;=65,0.26,0))))))))))+(U297*1*$V$4)</f>
        <v>0</v>
      </c>
      <c r="W297" s="40"/>
      <c r="X297" s="41"/>
      <c r="Y297" s="21">
        <f>($Y$4*(IF(W297=1,5,IF(W297=2,3,IF(W297=3,1.8,IF(W297=5,1.08,IF(W297=9,0.75,IF(W297=17,0.53,IF(W297=33,0.37,IF(W297&gt;=65,0.26,0))))))))))+(X297*1*$Y$4)</f>
        <v>0</v>
      </c>
      <c r="Z297" s="25"/>
      <c r="AA297" s="26"/>
      <c r="AB297" s="10">
        <f>($AB$4*(IF(Z297=1,5,IF(Z297=2,3,IF(Z297=3,1.8,IF(Z297=5,1.08,IF(Z297=9,0.75,IF(Z297=17,0.53,IF(Z297=33,0.37,IF(Z297&gt;=65,0.26,0))))))))))+(AA297*1*$AB$4)</f>
        <v>0</v>
      </c>
      <c r="AC297" s="40"/>
      <c r="AD297" s="41"/>
      <c r="AE297" s="21">
        <f>($AE$4*(IF(AC297=1,5,IF(AC297=2,3,IF(AC297=3,1.8,IF(AC297=5,1.08,IF(AC297=9,0.75,IF(AC297=17,0.53,IF(AC297=33,0.37,IF(AC297&gt;=65,0.26,0))))))))))+(AD297*1*$AE$4)</f>
        <v>0</v>
      </c>
      <c r="AF297" s="25"/>
      <c r="AG297" s="26"/>
      <c r="AH297" s="10">
        <f>($AH$4*(IF(AF297=1,5,IF(AF297=2,3,IF(AF297=3,1.8,IF(AF297=5,1.08,IF(AF297=9,0.75,IF(AF297=17,0.53,IF(AF297=33,0.37,IF(AF297&gt;=65,0.26,0))))))))))+(AG297*1*$AH$4)</f>
        <v>0</v>
      </c>
      <c r="AI297" s="40"/>
      <c r="AJ297" s="41"/>
      <c r="AK297" s="21">
        <f>($AK$4*(IF(AI297=1,5,IF(AI297=2,3,IF(AI297=3,1.8,IF(AI297=5,1.08,IF(AI297=9,0.75,IF(AI297=17,0.53,IF(AI297=33,0.37,IF(AI297&gt;=65,0.26,0))))))))))+(AJ297*1*$AK$4)</f>
        <v>0</v>
      </c>
      <c r="AL297" s="25"/>
      <c r="AM297" s="26"/>
      <c r="AN297" s="10">
        <f>($AN$4*(IF(AL297=1,5,IF(AL297=2,3,IF(AL297=3,1.8,IF(AL297=5,1.08,IF(AL297=9,0.75,IF(AL297=17,0.53,IF(AL297=33,0.37,IF(AL297&gt;=65,0.26,0))))))))))+(AM297*1*$AN$4)</f>
        <v>0</v>
      </c>
      <c r="AO297" s="24">
        <f>J297+G297+M297+P297+Y297+S297+AB297+V297+AE297+AH297+AK297+AN297</f>
        <v>3</v>
      </c>
      <c r="AP297" s="57">
        <f>J297+M297+S297+AB297+AK297+AN297</f>
        <v>3</v>
      </c>
      <c r="AQ297" s="58" t="str">
        <f>IF(AP297&gt;=60,"TAK","NIE")</f>
        <v>NIE</v>
      </c>
    </row>
    <row r="298" spans="1:43" x14ac:dyDescent="0.15">
      <c r="A298" s="12">
        <v>293</v>
      </c>
      <c r="B298" s="13" t="s">
        <v>548</v>
      </c>
      <c r="C298" s="13" t="s">
        <v>97</v>
      </c>
      <c r="D298" s="34"/>
      <c r="E298" s="14">
        <v>-55</v>
      </c>
      <c r="F298" s="14" t="s">
        <v>21</v>
      </c>
      <c r="G298" s="21">
        <v>0</v>
      </c>
      <c r="H298" s="25"/>
      <c r="I298" s="26"/>
      <c r="J298" s="10">
        <f>($J$4*(IF(H298=1,5,IF(H298=2,3,IF(H298=3,1.8,IF(H298=5,1.08,IF(H298=9,0.75,IF(H298=17,0.53,IF(H298=33,0.37,IF(H298&gt;=65,0.26,0))))))))))+(I298*1*$J$4)</f>
        <v>0</v>
      </c>
      <c r="K298" s="40"/>
      <c r="L298" s="41"/>
      <c r="M298" s="21">
        <f>($M$4*(IF(K298=1,5,IF(K298=2,3,IF(K298=3,1.8,IF(K298=5,1.08,IF(K298=9,0.75,IF(K298=17,0.53,IF(K298=33,0.37,IF(K298&gt;=65,0.26,0))))))))))+(L298*1*$M$4)</f>
        <v>0</v>
      </c>
      <c r="N298" s="25"/>
      <c r="O298" s="26"/>
      <c r="P298" s="10">
        <f>($P$4*(IF(N298=1,5,IF(N298=2,3,IF(N298=3,1.8,IF(N298=5,1.08,IF(N298=9,0.75,IF(N298=17,0.53,IF(N298=33,0.37,IF(N298&gt;=65,0.26,0))))))))))+(O298*1*$P$4)</f>
        <v>0</v>
      </c>
      <c r="Q298" s="40"/>
      <c r="R298" s="41"/>
      <c r="S298" s="21">
        <f>($S$4*(IF(Q298=1,5,IF(Q298=2,3,IF(Q298=3,1.8,IF(Q298=5,1.08,IF(Q298=9,0.75,IF(Q298=17,0.53,IF(Q298=33,0.37,IF(Q298&gt;=65,0.26,0))))))))))+(R298*1*$S$4)</f>
        <v>0</v>
      </c>
      <c r="T298" s="25"/>
      <c r="U298" s="26"/>
      <c r="V298" s="10">
        <f>($V$4*(IF(T298=1,5,IF(T298=2,3,IF(T298=3,1.8,IF(T298=5,1.08,IF(T298=9,0.75,IF(T298=17,0.53,IF(T298=33,0.37,IF(T298&gt;=65,0.26,0))))))))))+(U298*1*$V$4)</f>
        <v>0</v>
      </c>
      <c r="W298" s="40"/>
      <c r="X298" s="41"/>
      <c r="Y298" s="21">
        <f>($Y$4*(IF(W298=1,5,IF(W298=2,3,IF(W298=3,1.8,IF(W298=5,1.08,IF(W298=9,0.75,IF(W298=17,0.53,IF(W298=33,0.37,IF(W298&gt;=65,0.26,0))))))))))+(X298*1*$Y$4)</f>
        <v>0</v>
      </c>
      <c r="Z298" s="25"/>
      <c r="AA298" s="26"/>
      <c r="AB298" s="10">
        <f>($AB$4*(IF(Z298=1,5,IF(Z298=2,3,IF(Z298=3,1.8,IF(Z298=5,1.08,IF(Z298=9,0.75,IF(Z298=17,0.53,IF(Z298=33,0.37,IF(Z298&gt;=65,0.26,0))))))))))+(AA298*1*$AB$4)</f>
        <v>0</v>
      </c>
      <c r="AC298" s="40">
        <v>9</v>
      </c>
      <c r="AD298" s="41">
        <v>0</v>
      </c>
      <c r="AE298" s="21">
        <f>($AE$4*(IF(AC298=1,5,IF(AC298=2,3,IF(AC298=3,1.8,IF(AC298=5,1.08,IF(AC298=9,0.75,IF(AC298=17,0.53,IF(AC298=33,0.37,IF(AC298&gt;=65,0.26,0))))))))))+(AD298*1*$AE$4)</f>
        <v>3</v>
      </c>
      <c r="AF298" s="25"/>
      <c r="AG298" s="26"/>
      <c r="AH298" s="10">
        <f>($AH$4*(IF(AF298=1,5,IF(AF298=2,3,IF(AF298=3,1.8,IF(AF298=5,1.08,IF(AF298=9,0.75,IF(AF298=17,0.53,IF(AF298=33,0.37,IF(AF298&gt;=65,0.26,0))))))))))+(AG298*1*$AH$4)</f>
        <v>0</v>
      </c>
      <c r="AI298" s="40"/>
      <c r="AJ298" s="41"/>
      <c r="AK298" s="21">
        <f>($AK$4*(IF(AI298=1,5,IF(AI298=2,3,IF(AI298=3,1.8,IF(AI298=5,1.08,IF(AI298=9,0.75,IF(AI298=17,0.53,IF(AI298=33,0.37,IF(AI298&gt;=65,0.26,0))))))))))+(AJ298*1*$AK$4)</f>
        <v>0</v>
      </c>
      <c r="AL298" s="25"/>
      <c r="AM298" s="26"/>
      <c r="AN298" s="10">
        <f>($AN$4*(IF(AL298=1,5,IF(AL298=2,3,IF(AL298=3,1.8,IF(AL298=5,1.08,IF(AL298=9,0.75,IF(AL298=17,0.53,IF(AL298=33,0.37,IF(AL298&gt;=65,0.26,0))))))))))+(AM298*1*$AN$4)</f>
        <v>0</v>
      </c>
      <c r="AO298" s="24">
        <f>J298+G298+M298+P298+Y298+S298+AB298+V298+AE298+AH298+AK298+AN298</f>
        <v>3</v>
      </c>
      <c r="AP298" s="57">
        <f>J298+M298+S298+AB298+AK298+AN298</f>
        <v>0</v>
      </c>
      <c r="AQ298" s="58" t="str">
        <f>IF(AP298&gt;=60,"TAK","NIE")</f>
        <v>NIE</v>
      </c>
    </row>
    <row r="299" spans="1:43" x14ac:dyDescent="0.15">
      <c r="A299" s="12">
        <v>294</v>
      </c>
      <c r="B299" s="13" t="s">
        <v>555</v>
      </c>
      <c r="C299" s="13" t="s">
        <v>92</v>
      </c>
      <c r="D299" s="34"/>
      <c r="E299" s="14">
        <v>-68</v>
      </c>
      <c r="F299" s="14" t="s">
        <v>21</v>
      </c>
      <c r="G299" s="21">
        <v>0</v>
      </c>
      <c r="H299" s="25"/>
      <c r="I299" s="26"/>
      <c r="J299" s="10">
        <f>($J$4*(IF(H299=1,5,IF(H299=2,3,IF(H299=3,1.8,IF(H299=5,1.08,IF(H299=9,0.75,IF(H299=17,0.53,IF(H299=33,0.37,IF(H299&gt;=65,0.26,0))))))))))+(I299*1*$J$4)</f>
        <v>0</v>
      </c>
      <c r="K299" s="40"/>
      <c r="L299" s="41"/>
      <c r="M299" s="21">
        <f>($M$4*(IF(K299=1,5,IF(K299=2,3,IF(K299=3,1.8,IF(K299=5,1.08,IF(K299=9,0.75,IF(K299=17,0.53,IF(K299=33,0.37,IF(K299&gt;=65,0.26,0))))))))))+(L299*1*$M$4)</f>
        <v>0</v>
      </c>
      <c r="N299" s="25"/>
      <c r="O299" s="26"/>
      <c r="P299" s="10">
        <f>($P$4*(IF(N299=1,5,IF(N299=2,3,IF(N299=3,1.8,IF(N299=5,1.08,IF(N299=9,0.75,IF(N299=17,0.53,IF(N299=33,0.37,IF(N299&gt;=65,0.26,0))))))))))+(O299*1*$P$4)</f>
        <v>0</v>
      </c>
      <c r="Q299" s="40"/>
      <c r="R299" s="41"/>
      <c r="S299" s="21">
        <f>($S$4*(IF(Q299=1,5,IF(Q299=2,3,IF(Q299=3,1.8,IF(Q299=5,1.08,IF(Q299=9,0.75,IF(Q299=17,0.53,IF(Q299=33,0.37,IF(Q299&gt;=65,0.26,0))))))))))+(R299*1*$S$4)</f>
        <v>0</v>
      </c>
      <c r="T299" s="25"/>
      <c r="U299" s="26"/>
      <c r="V299" s="10">
        <f>($V$4*(IF(T299=1,5,IF(T299=2,3,IF(T299=3,1.8,IF(T299=5,1.08,IF(T299=9,0.75,IF(T299=17,0.53,IF(T299=33,0.37,IF(T299&gt;=65,0.26,0))))))))))+(U299*1*$V$4)</f>
        <v>0</v>
      </c>
      <c r="W299" s="40"/>
      <c r="X299" s="41"/>
      <c r="Y299" s="21">
        <f>($Y$4*(IF(W299=1,5,IF(W299=2,3,IF(W299=3,1.8,IF(W299=5,1.08,IF(W299=9,0.75,IF(W299=17,0.53,IF(W299=33,0.37,IF(W299&gt;=65,0.26,0))))))))))+(X299*1*$Y$4)</f>
        <v>0</v>
      </c>
      <c r="Z299" s="25"/>
      <c r="AA299" s="26"/>
      <c r="AB299" s="10">
        <f>($AB$4*(IF(Z299=1,5,IF(Z299=2,3,IF(Z299=3,1.8,IF(Z299=5,1.08,IF(Z299=9,0.75,IF(Z299=17,0.53,IF(Z299=33,0.37,IF(Z299&gt;=65,0.26,0))))))))))+(AA299*1*$AB$4)</f>
        <v>0</v>
      </c>
      <c r="AC299" s="40">
        <v>9</v>
      </c>
      <c r="AD299" s="41">
        <v>0</v>
      </c>
      <c r="AE299" s="21">
        <f>($AE$4*(IF(AC299=1,5,IF(AC299=2,3,IF(AC299=3,1.8,IF(AC299=5,1.08,IF(AC299=9,0.75,IF(AC299=17,0.53,IF(AC299=33,0.37,IF(AC299&gt;=65,0.26,0))))))))))+(AD299*1*$AE$4)</f>
        <v>3</v>
      </c>
      <c r="AF299" s="25"/>
      <c r="AG299" s="26"/>
      <c r="AH299" s="10">
        <f>($AH$4*(IF(AF299=1,5,IF(AF299=2,3,IF(AF299=3,1.8,IF(AF299=5,1.08,IF(AF299=9,0.75,IF(AF299=17,0.53,IF(AF299=33,0.37,IF(AF299&gt;=65,0.26,0))))))))))+(AG299*1*$AH$4)</f>
        <v>0</v>
      </c>
      <c r="AI299" s="40"/>
      <c r="AJ299" s="41"/>
      <c r="AK299" s="21">
        <f>($AK$4*(IF(AI299=1,5,IF(AI299=2,3,IF(AI299=3,1.8,IF(AI299=5,1.08,IF(AI299=9,0.75,IF(AI299=17,0.53,IF(AI299=33,0.37,IF(AI299&gt;=65,0.26,0))))))))))+(AJ299*1*$AK$4)</f>
        <v>0</v>
      </c>
      <c r="AL299" s="25"/>
      <c r="AM299" s="26"/>
      <c r="AN299" s="10">
        <f>($AN$4*(IF(AL299=1,5,IF(AL299=2,3,IF(AL299=3,1.8,IF(AL299=5,1.08,IF(AL299=9,0.75,IF(AL299=17,0.53,IF(AL299=33,0.37,IF(AL299&gt;=65,0.26,0))))))))))+(AM299*1*$AN$4)</f>
        <v>0</v>
      </c>
      <c r="AO299" s="24">
        <f>J299+G299+M299+P299+Y299+S299+AB299+V299+AE299+AH299+AK299+AN299</f>
        <v>3</v>
      </c>
      <c r="AP299" s="57">
        <f>J299+M299+S299+AB299+AK299+AN299</f>
        <v>0</v>
      </c>
      <c r="AQ299" s="58" t="str">
        <f>IF(AP299&gt;=60,"TAK","NIE")</f>
        <v>NIE</v>
      </c>
    </row>
    <row r="300" spans="1:43" x14ac:dyDescent="0.15">
      <c r="A300" s="12">
        <v>295</v>
      </c>
      <c r="B300" s="13" t="s">
        <v>534</v>
      </c>
      <c r="C300" s="13" t="s">
        <v>92</v>
      </c>
      <c r="D300" s="34"/>
      <c r="E300" s="14">
        <v>-63</v>
      </c>
      <c r="F300" s="15" t="s">
        <v>22</v>
      </c>
      <c r="G300" s="21">
        <v>0</v>
      </c>
      <c r="H300" s="25"/>
      <c r="I300" s="26"/>
      <c r="J300" s="10">
        <f>($J$4*(IF(H300=1,5,IF(H300=2,3,IF(H300=3,1.8,IF(H300=5,1.08,IF(H300=9,0.75,IF(H300=17,0.53,IF(H300=33,0.37,IF(H300&gt;=65,0.26,0))))))))))+(I300*1*$J$4)</f>
        <v>0</v>
      </c>
      <c r="K300" s="40"/>
      <c r="L300" s="41"/>
      <c r="M300" s="21">
        <f>($M$4*(IF(K300=1,5,IF(K300=2,3,IF(K300=3,1.8,IF(K300=5,1.08,IF(K300=9,0.75,IF(K300=17,0.53,IF(K300=33,0.37,IF(K300&gt;=65,0.26,0))))))))))+(L300*1*$M$4)</f>
        <v>0</v>
      </c>
      <c r="N300" s="25"/>
      <c r="O300" s="26"/>
      <c r="P300" s="10">
        <f>($P$4*(IF(N300=1,5,IF(N300=2,3,IF(N300=3,1.8,IF(N300=5,1.08,IF(N300=9,0.75,IF(N300=17,0.53,IF(N300=33,0.37,IF(N300&gt;=65,0.26,0))))))))))+(O300*1*$P$4)</f>
        <v>0</v>
      </c>
      <c r="Q300" s="40"/>
      <c r="R300" s="41"/>
      <c r="S300" s="21">
        <f>($S$4*(IF(Q300=1,5,IF(Q300=2,3,IF(Q300=3,1.8,IF(Q300=5,1.08,IF(Q300=9,0.75,IF(Q300=17,0.53,IF(Q300=33,0.37,IF(Q300&gt;=65,0.26,0))))))))))+(R300*1*$S$4)</f>
        <v>0</v>
      </c>
      <c r="T300" s="25"/>
      <c r="U300" s="26"/>
      <c r="V300" s="10">
        <f>($V$4*(IF(T300=1,5,IF(T300=2,3,IF(T300=3,1.8,IF(T300=5,1.08,IF(T300=9,0.75,IF(T300=17,0.53,IF(T300=33,0.37,IF(T300&gt;=65,0.26,0))))))))))+(U300*1*$V$4)</f>
        <v>0</v>
      </c>
      <c r="W300" s="40"/>
      <c r="X300" s="41"/>
      <c r="Y300" s="21">
        <f>($Y$4*(IF(W300=1,5,IF(W300=2,3,IF(W300=3,1.8,IF(W300=5,1.08,IF(W300=9,0.75,IF(W300=17,0.53,IF(W300=33,0.37,IF(W300&gt;=65,0.26,0))))))))))+(X300*1*$Y$4)</f>
        <v>0</v>
      </c>
      <c r="Z300" s="25"/>
      <c r="AA300" s="26"/>
      <c r="AB300" s="10">
        <f>($AB$4*(IF(Z300=1,5,IF(Z300=2,3,IF(Z300=3,1.8,IF(Z300=5,1.08,IF(Z300=9,0.75,IF(Z300=17,0.53,IF(Z300=33,0.37,IF(Z300&gt;=65,0.26,0))))))))))+(AA300*1*$AB$4)</f>
        <v>0</v>
      </c>
      <c r="AC300" s="40">
        <v>9</v>
      </c>
      <c r="AD300" s="41">
        <v>0</v>
      </c>
      <c r="AE300" s="21">
        <f>($AE$4*(IF(AC300=1,5,IF(AC300=2,3,IF(AC300=3,1.8,IF(AC300=5,1.08,IF(AC300=9,0.75,IF(AC300=17,0.53,IF(AC300=33,0.37,IF(AC300&gt;=65,0.26,0))))))))))+(AD300*1*$AE$4)</f>
        <v>3</v>
      </c>
      <c r="AF300" s="25"/>
      <c r="AG300" s="26"/>
      <c r="AH300" s="10">
        <f>($AH$4*(IF(AF300=1,5,IF(AF300=2,3,IF(AF300=3,1.8,IF(AF300=5,1.08,IF(AF300=9,0.75,IF(AF300=17,0.53,IF(AF300=33,0.37,IF(AF300&gt;=65,0.26,0))))))))))+(AG300*1*$AH$4)</f>
        <v>0</v>
      </c>
      <c r="AI300" s="40"/>
      <c r="AJ300" s="41"/>
      <c r="AK300" s="21">
        <f>($AK$4*(IF(AI300=1,5,IF(AI300=2,3,IF(AI300=3,1.8,IF(AI300=5,1.08,IF(AI300=9,0.75,IF(AI300=17,0.53,IF(AI300=33,0.37,IF(AI300&gt;=65,0.26,0))))))))))+(AJ300*1*$AK$4)</f>
        <v>0</v>
      </c>
      <c r="AL300" s="25"/>
      <c r="AM300" s="26"/>
      <c r="AN300" s="10">
        <f>($AN$4*(IF(AL300=1,5,IF(AL300=2,3,IF(AL300=3,1.8,IF(AL300=5,1.08,IF(AL300=9,0.75,IF(AL300=17,0.53,IF(AL300=33,0.37,IF(AL300&gt;=65,0.26,0))))))))))+(AM300*1*$AN$4)</f>
        <v>0</v>
      </c>
      <c r="AO300" s="24">
        <f>J300+G300+M300+P300+Y300+S300+AB300+V300+AE300+AH300+AK300+AN300</f>
        <v>3</v>
      </c>
      <c r="AP300" s="57">
        <f>J300+M300+S300+AB300+AK300+AN300</f>
        <v>0</v>
      </c>
      <c r="AQ300" s="58" t="str">
        <f>IF(AP300&gt;=60,"TAK","NIE")</f>
        <v>NIE</v>
      </c>
    </row>
    <row r="301" spans="1:43" x14ac:dyDescent="0.15">
      <c r="A301" s="12">
        <v>296</v>
      </c>
      <c r="B301" s="13" t="s">
        <v>552</v>
      </c>
      <c r="C301" s="13" t="s">
        <v>63</v>
      </c>
      <c r="D301" s="34">
        <v>2002</v>
      </c>
      <c r="E301" s="14">
        <v>-59</v>
      </c>
      <c r="F301" s="14" t="s">
        <v>21</v>
      </c>
      <c r="G301" s="21">
        <v>0</v>
      </c>
      <c r="H301" s="25"/>
      <c r="I301" s="26"/>
      <c r="J301" s="10">
        <f>($J$4*(IF(H301=1,5,IF(H301=2,3,IF(H301=3,1.8,IF(H301=5,1.08,IF(H301=9,0.75,IF(H301=17,0.53,IF(H301=33,0.37,IF(H301&gt;=65,0.26,0))))))))))+(I301*1*$J$4)</f>
        <v>0</v>
      </c>
      <c r="K301" s="40"/>
      <c r="L301" s="41"/>
      <c r="M301" s="21">
        <f>($M$4*(IF(K301=1,5,IF(K301=2,3,IF(K301=3,1.8,IF(K301=5,1.08,IF(K301=9,0.75,IF(K301=17,0.53,IF(K301=33,0.37,IF(K301&gt;=65,0.26,0))))))))))+(L301*1*$M$4)</f>
        <v>0</v>
      </c>
      <c r="N301" s="25"/>
      <c r="O301" s="26"/>
      <c r="P301" s="10">
        <f>($P$4*(IF(N301=1,5,IF(N301=2,3,IF(N301=3,1.8,IF(N301=5,1.08,IF(N301=9,0.75,IF(N301=17,0.53,IF(N301=33,0.37,IF(N301&gt;=65,0.26,0))))))))))+(O301*1*$P$4)</f>
        <v>0</v>
      </c>
      <c r="Q301" s="40"/>
      <c r="R301" s="41"/>
      <c r="S301" s="21">
        <f>($S$4*(IF(Q301=1,5,IF(Q301=2,3,IF(Q301=3,1.8,IF(Q301=5,1.08,IF(Q301=9,0.75,IF(Q301=17,0.53,IF(Q301=33,0.37,IF(Q301&gt;=65,0.26,0))))))))))+(R301*1*$S$4)</f>
        <v>0</v>
      </c>
      <c r="T301" s="25"/>
      <c r="U301" s="26"/>
      <c r="V301" s="10">
        <f>($V$4*(IF(T301=1,5,IF(T301=2,3,IF(T301=3,1.8,IF(T301=5,1.08,IF(T301=9,0.75,IF(T301=17,0.53,IF(T301=33,0.37,IF(T301&gt;=65,0.26,0))))))))))+(U301*1*$V$4)</f>
        <v>0</v>
      </c>
      <c r="W301" s="40"/>
      <c r="X301" s="41"/>
      <c r="Y301" s="21">
        <f>($Y$4*(IF(W301=1,5,IF(W301=2,3,IF(W301=3,1.8,IF(W301=5,1.08,IF(W301=9,0.75,IF(W301=17,0.53,IF(W301=33,0.37,IF(W301&gt;=65,0.26,0))))))))))+(X301*1*$Y$4)</f>
        <v>0</v>
      </c>
      <c r="Z301" s="25"/>
      <c r="AA301" s="26"/>
      <c r="AB301" s="10">
        <f>($AB$4*(IF(Z301=1,5,IF(Z301=2,3,IF(Z301=3,1.8,IF(Z301=5,1.08,IF(Z301=9,0.75,IF(Z301=17,0.53,IF(Z301=33,0.37,IF(Z301&gt;=65,0.26,0))))))))))+(AA301*1*$AB$4)</f>
        <v>0</v>
      </c>
      <c r="AC301" s="40">
        <v>9</v>
      </c>
      <c r="AD301" s="41">
        <v>0</v>
      </c>
      <c r="AE301" s="21">
        <f>($AE$4*(IF(AC301=1,5,IF(AC301=2,3,IF(AC301=3,1.8,IF(AC301=5,1.08,IF(AC301=9,0.75,IF(AC301=17,0.53,IF(AC301=33,0.37,IF(AC301&gt;=65,0.26,0))))))))))+(AD301*1*$AE$4)</f>
        <v>3</v>
      </c>
      <c r="AF301" s="25"/>
      <c r="AG301" s="26"/>
      <c r="AH301" s="10">
        <f>($AH$4*(IF(AF301=1,5,IF(AF301=2,3,IF(AF301=3,1.8,IF(AF301=5,1.08,IF(AF301=9,0.75,IF(AF301=17,0.53,IF(AF301=33,0.37,IF(AF301&gt;=65,0.26,0))))))))))+(AG301*1*$AH$4)</f>
        <v>0</v>
      </c>
      <c r="AI301" s="40"/>
      <c r="AJ301" s="41"/>
      <c r="AK301" s="21">
        <f>($AK$4*(IF(AI301=1,5,IF(AI301=2,3,IF(AI301=3,1.8,IF(AI301=5,1.08,IF(AI301=9,0.75,IF(AI301=17,0.53,IF(AI301=33,0.37,IF(AI301&gt;=65,0.26,0))))))))))+(AJ301*1*$AK$4)</f>
        <v>0</v>
      </c>
      <c r="AL301" s="25"/>
      <c r="AM301" s="26"/>
      <c r="AN301" s="10">
        <f>($AN$4*(IF(AL301=1,5,IF(AL301=2,3,IF(AL301=3,1.8,IF(AL301=5,1.08,IF(AL301=9,0.75,IF(AL301=17,0.53,IF(AL301=33,0.37,IF(AL301&gt;=65,0.26,0))))))))))+(AM301*1*$AN$4)</f>
        <v>0</v>
      </c>
      <c r="AO301" s="24">
        <f>J301+G301+M301+P301+Y301+S301+AB301+V301+AE301+AH301+AK301+AN301</f>
        <v>3</v>
      </c>
      <c r="AP301" s="57">
        <f>J301+M301+S301+AB301+AK301+AN301</f>
        <v>0</v>
      </c>
      <c r="AQ301" s="58" t="str">
        <f>IF(AP301&gt;=60,"TAK","NIE")</f>
        <v>NIE</v>
      </c>
    </row>
    <row r="302" spans="1:43" x14ac:dyDescent="0.15">
      <c r="A302" s="12">
        <v>297</v>
      </c>
      <c r="B302" s="12" t="s">
        <v>188</v>
      </c>
      <c r="C302" s="12" t="s">
        <v>112</v>
      </c>
      <c r="D302" s="14">
        <v>2001</v>
      </c>
      <c r="E302" s="14">
        <v>-73</v>
      </c>
      <c r="F302" s="14" t="s">
        <v>21</v>
      </c>
      <c r="G302" s="21">
        <v>0</v>
      </c>
      <c r="H302" s="26"/>
      <c r="I302" s="26"/>
      <c r="J302" s="10">
        <f>($J$4*(IF(H302=1,5,IF(H302=2,3,IF(H302=3,1.8,IF(H302=5,1.08,IF(H302=9,0.75,IF(H302=17,0.53,IF(H302=33,0.37,IF(H302&gt;=65,0.26,0))))))))))+(I302*1*$J$4)</f>
        <v>0</v>
      </c>
      <c r="K302" s="41"/>
      <c r="L302" s="41"/>
      <c r="M302" s="21">
        <f>($M$4*(IF(K302=1,5,IF(K302=2,3,IF(K302=3,1.8,IF(K302=5,1.08,IF(K302=9,0.75,IF(K302=17,0.53,IF(K302=33,0.37,IF(K302&gt;=65,0.26,0))))))))))+(L302*1*$M$4)</f>
        <v>0</v>
      </c>
      <c r="N302" s="26"/>
      <c r="O302" s="26"/>
      <c r="P302" s="10">
        <f>($P$4*(IF(N302=1,5,IF(N302=2,3,IF(N302=3,1.8,IF(N302=5,1.08,IF(N302=9,0.75,IF(N302=17,0.53,IF(N302=33,0.37,IF(N302&gt;=65,0.26,0))))))))))+(O302*1*$P$4)</f>
        <v>0</v>
      </c>
      <c r="Q302" s="41"/>
      <c r="R302" s="41"/>
      <c r="S302" s="21">
        <f>($S$4*(IF(Q302=1,5,IF(Q302=2,3,IF(Q302=3,1.8,IF(Q302=5,1.08,IF(Q302=9,0.75,IF(Q302=17,0.53,IF(Q302=33,0.37,IF(Q302&gt;=65,0.26,0))))))))))+(R302*1*$S$4)</f>
        <v>0</v>
      </c>
      <c r="T302" s="26"/>
      <c r="U302" s="26"/>
      <c r="V302" s="10">
        <f>($V$4*(IF(T302=1,5,IF(T302=2,3,IF(T302=3,1.8,IF(T302=5,1.08,IF(T302=9,0.75,IF(T302=17,0.53,IF(T302=33,0.37,IF(T302&gt;=65,0.26,0))))))))))+(U302*1*$V$4)</f>
        <v>0</v>
      </c>
      <c r="W302" s="41"/>
      <c r="X302" s="41"/>
      <c r="Y302" s="21">
        <f>($Y$4*(IF(W302=1,5,IF(W302=2,3,IF(W302=3,1.8,IF(W302=5,1.08,IF(W302=9,0.75,IF(W302=17,0.53,IF(W302=33,0.37,IF(W302&gt;=65,0.26,0))))))))))+(X302*1*$Y$4)</f>
        <v>0</v>
      </c>
      <c r="Z302" s="26"/>
      <c r="AA302" s="26"/>
      <c r="AB302" s="10">
        <f>($AB$4*(IF(Z302=1,5,IF(Z302=2,3,IF(Z302=3,1.8,IF(Z302=5,1.08,IF(Z302=9,0.75,IF(Z302=17,0.53,IF(Z302=33,0.37,IF(Z302&gt;=65,0.26,0))))))))))+(AA302*1*$AB$4)</f>
        <v>0</v>
      </c>
      <c r="AC302" s="41"/>
      <c r="AD302" s="41"/>
      <c r="AE302" s="21">
        <f>($AE$4*(IF(AC302=1,5,IF(AC302=2,3,IF(AC302=3,1.8,IF(AC302=5,1.08,IF(AC302=9,0.75,IF(AC302=17,0.53,IF(AC302=33,0.37,IF(AC302&gt;=65,0.26,0))))))))))+(AD302*1*$AE$4)</f>
        <v>0</v>
      </c>
      <c r="AF302" s="26">
        <v>9</v>
      </c>
      <c r="AG302" s="26">
        <v>0</v>
      </c>
      <c r="AH302" s="10">
        <f>($AH$4*(IF(AF302=1,5,IF(AF302=2,3,IF(AF302=3,1.8,IF(AF302=5,1.08,IF(AF302=9,0.75,IF(AF302=17,0.53,IF(AF302=33,0.37,IF(AF302&gt;=65,0.26,0))))))))))+(AG302*1*$AH$4)</f>
        <v>3</v>
      </c>
      <c r="AI302" s="41"/>
      <c r="AJ302" s="41"/>
      <c r="AK302" s="21">
        <f>($AK$4*(IF(AI302=1,5,IF(AI302=2,3,IF(AI302=3,1.8,IF(AI302=5,1.08,IF(AI302=9,0.75,IF(AI302=17,0.53,IF(AI302=33,0.37,IF(AI302&gt;=65,0.26,0))))))))))+(AJ302*1*$AK$4)</f>
        <v>0</v>
      </c>
      <c r="AL302" s="26"/>
      <c r="AM302" s="26"/>
      <c r="AN302" s="10">
        <f>($AN$4*(IF(AL302=1,5,IF(AL302=2,3,IF(AL302=3,1.8,IF(AL302=5,1.08,IF(AL302=9,0.75,IF(AL302=17,0.53,IF(AL302=33,0.37,IF(AL302&gt;=65,0.26,0))))))))))+(AM302*1*$AN$4)</f>
        <v>0</v>
      </c>
      <c r="AO302" s="24">
        <f>J302+G302+M302+P302+Y302+S302+AB302+V302+AE302+AH302+AK302+AN302</f>
        <v>3</v>
      </c>
      <c r="AP302" s="57">
        <f>J302+M302+S302+AB302+AK302+AN302</f>
        <v>0</v>
      </c>
      <c r="AQ302" s="58" t="str">
        <f>IF(AP302&gt;=60,"TAK","NIE")</f>
        <v>NIE</v>
      </c>
    </row>
    <row r="303" spans="1:43" x14ac:dyDescent="0.15">
      <c r="A303" s="12">
        <v>298</v>
      </c>
      <c r="B303" s="12" t="s">
        <v>570</v>
      </c>
      <c r="C303" s="12" t="s">
        <v>0</v>
      </c>
      <c r="D303" s="14">
        <v>2003</v>
      </c>
      <c r="E303" s="14">
        <v>-49</v>
      </c>
      <c r="F303" s="14" t="s">
        <v>22</v>
      </c>
      <c r="G303" s="21">
        <v>0</v>
      </c>
      <c r="H303" s="26"/>
      <c r="I303" s="26"/>
      <c r="J303" s="10">
        <f>($J$4*(IF(H303=1,5,IF(H303=2,3,IF(H303=3,1.8,IF(H303=5,1.08,IF(H303=9,0.75,IF(H303=17,0.53,IF(H303=33,0.37,IF(H303&gt;=65,0.26,0))))))))))+(I303*1*$J$4)</f>
        <v>0</v>
      </c>
      <c r="K303" s="41"/>
      <c r="L303" s="41"/>
      <c r="M303" s="21">
        <f>($M$4*(IF(K303=1,5,IF(K303=2,3,IF(K303=3,1.8,IF(K303=5,1.08,IF(K303=9,0.75,IF(K303=17,0.53,IF(K303=33,0.37,IF(K303&gt;=65,0.26,0))))))))))+(L303*1*$M$4)</f>
        <v>0</v>
      </c>
      <c r="N303" s="26"/>
      <c r="O303" s="26"/>
      <c r="P303" s="10">
        <f>($P$4*(IF(N303=1,5,IF(N303=2,3,IF(N303=3,1.8,IF(N303=5,1.08,IF(N303=9,0.75,IF(N303=17,0.53,IF(N303=33,0.37,IF(N303&gt;=65,0.26,0))))))))))+(O303*1*$P$4)</f>
        <v>0</v>
      </c>
      <c r="Q303" s="41"/>
      <c r="R303" s="41"/>
      <c r="S303" s="21">
        <f>($S$4*(IF(Q303=1,5,IF(Q303=2,3,IF(Q303=3,1.8,IF(Q303=5,1.08,IF(Q303=9,0.75,IF(Q303=17,0.53,IF(Q303=33,0.37,IF(Q303&gt;=65,0.26,0))))))))))+(R303*1*$S$4)</f>
        <v>0</v>
      </c>
      <c r="T303" s="25"/>
      <c r="U303" s="26"/>
      <c r="V303" s="10">
        <f>($V$4*(IF(T303=1,5,IF(T303=2,3,IF(T303=3,1.8,IF(T303=5,1.08,IF(T303=9,0.75,IF(T303=17,0.53,IF(T303=33,0.37,IF(T303&gt;=65,0.26,0))))))))))+(U303*1*$V$4)</f>
        <v>0</v>
      </c>
      <c r="W303" s="41"/>
      <c r="X303" s="41"/>
      <c r="Y303" s="21">
        <f>($Y$4*(IF(W303=1,5,IF(W303=2,3,IF(W303=3,1.8,IF(W303=5,1.08,IF(W303=9,0.75,IF(W303=17,0.53,IF(W303=33,0.37,IF(W303&gt;=65,0.26,0))))))))))+(X303*1*$Y$4)</f>
        <v>0</v>
      </c>
      <c r="Z303" s="26"/>
      <c r="AA303" s="26"/>
      <c r="AB303" s="10">
        <f>($AB$4*(IF(Z303=1,5,IF(Z303=2,3,IF(Z303=3,1.8,IF(Z303=5,1.08,IF(Z303=9,0.75,IF(Z303=17,0.53,IF(Z303=33,0.37,IF(Z303&gt;=65,0.26,0))))))))))+(AA303*1*$AB$4)</f>
        <v>0</v>
      </c>
      <c r="AC303" s="41"/>
      <c r="AD303" s="41"/>
      <c r="AE303" s="21">
        <f>($AE$4*(IF(AC303=1,5,IF(AC303=2,3,IF(AC303=3,1.8,IF(AC303=5,1.08,IF(AC303=9,0.75,IF(AC303=17,0.53,IF(AC303=33,0.37,IF(AC303&gt;=65,0.26,0))))))))))+(AD303*1*$AE$4)</f>
        <v>0</v>
      </c>
      <c r="AF303" s="25">
        <v>9</v>
      </c>
      <c r="AG303" s="26">
        <v>0</v>
      </c>
      <c r="AH303" s="10">
        <f>($AH$4*(IF(AF303=1,5,IF(AF303=2,3,IF(AF303=3,1.8,IF(AF303=5,1.08,IF(AF303=9,0.75,IF(AF303=17,0.53,IF(AF303=33,0.37,IF(AF303&gt;=65,0.26,0))))))))))+(AG303*1*$AH$4)</f>
        <v>3</v>
      </c>
      <c r="AI303" s="41"/>
      <c r="AJ303" s="41"/>
      <c r="AK303" s="21">
        <f>($AK$4*(IF(AI303=1,5,IF(AI303=2,3,IF(AI303=3,1.8,IF(AI303=5,1.08,IF(AI303=9,0.75,IF(AI303=17,0.53,IF(AI303=33,0.37,IF(AI303&gt;=65,0.26,0))))))))))+(AJ303*1*$AK$4)</f>
        <v>0</v>
      </c>
      <c r="AL303" s="26"/>
      <c r="AM303" s="26"/>
      <c r="AN303" s="10">
        <f>($AN$4*(IF(AL303=1,5,IF(AL303=2,3,IF(AL303=3,1.8,IF(AL303=5,1.08,IF(AL303=9,0.75,IF(AL303=17,0.53,IF(AL303=33,0.37,IF(AL303&gt;=65,0.26,0))))))))))+(AM303*1*$AN$4)</f>
        <v>0</v>
      </c>
      <c r="AO303" s="24">
        <f>J303+G303+M303+P303+Y303+S303+AB303+V303+AE303+AH303+AK303+AN303</f>
        <v>3</v>
      </c>
      <c r="AP303" s="57">
        <f>J303+M303+S303+AB303+AK303+AN303</f>
        <v>0</v>
      </c>
      <c r="AQ303" s="58" t="str">
        <f>IF(AP303&gt;=60,"TAK","NIE")</f>
        <v>NIE</v>
      </c>
    </row>
    <row r="304" spans="1:43" x14ac:dyDescent="0.15">
      <c r="A304" s="12">
        <v>299</v>
      </c>
      <c r="B304" s="13" t="s">
        <v>600</v>
      </c>
      <c r="C304" s="13" t="s">
        <v>65</v>
      </c>
      <c r="D304" s="34">
        <v>2003</v>
      </c>
      <c r="E304" s="14">
        <v>-59</v>
      </c>
      <c r="F304" s="14" t="s">
        <v>21</v>
      </c>
      <c r="G304" s="21">
        <v>0</v>
      </c>
      <c r="H304" s="25"/>
      <c r="I304" s="26"/>
      <c r="J304" s="10">
        <f>($J$4*(IF(H304=1,5,IF(H304=2,3,IF(H304=3,1.8,IF(H304=5,1.08,IF(H304=9,0.75,IF(H304=17,0.53,IF(H304=33,0.37,IF(H304&gt;=65,0.26,0))))))))))+(I304*1*$J$4)</f>
        <v>0</v>
      </c>
      <c r="K304" s="40"/>
      <c r="L304" s="41"/>
      <c r="M304" s="21">
        <f>($M$4*(IF(K304=1,5,IF(K304=2,3,IF(K304=3,1.8,IF(K304=5,1.08,IF(K304=9,0.75,IF(K304=17,0.53,IF(K304=33,0.37,IF(K304&gt;=65,0.26,0))))))))))+(L304*1*$M$4)</f>
        <v>0</v>
      </c>
      <c r="N304" s="25"/>
      <c r="O304" s="26"/>
      <c r="P304" s="10">
        <f>($P$4*(IF(N304=1,5,IF(N304=2,3,IF(N304=3,1.8,IF(N304=5,1.08,IF(N304=9,0.75,IF(N304=17,0.53,IF(N304=33,0.37,IF(N304&gt;=65,0.26,0))))))))))+(O304*1*$P$4)</f>
        <v>0</v>
      </c>
      <c r="Q304" s="40"/>
      <c r="R304" s="41"/>
      <c r="S304" s="21">
        <f>($S$4*(IF(Q304=1,5,IF(Q304=2,3,IF(Q304=3,1.8,IF(Q304=5,1.08,IF(Q304=9,0.75,IF(Q304=17,0.53,IF(Q304=33,0.37,IF(Q304&gt;=65,0.26,0))))))))))+(R304*1*$S$4)</f>
        <v>0</v>
      </c>
      <c r="T304" s="25"/>
      <c r="U304" s="26"/>
      <c r="V304" s="10">
        <f>($V$4*(IF(T304=1,5,IF(T304=2,3,IF(T304=3,1.8,IF(T304=5,1.08,IF(T304=9,0.75,IF(T304=17,0.53,IF(T304=33,0.37,IF(T304&gt;=65,0.26,0))))))))))+(U304*1*$V$4)</f>
        <v>0</v>
      </c>
      <c r="W304" s="40"/>
      <c r="X304" s="41"/>
      <c r="Y304" s="21">
        <f>($Y$4*(IF(W304=1,5,IF(W304=2,3,IF(W304=3,1.8,IF(W304=5,1.08,IF(W304=9,0.75,IF(W304=17,0.53,IF(W304=33,0.37,IF(W304&gt;=65,0.26,0))))))))))+(X304*1*$Y$4)</f>
        <v>0</v>
      </c>
      <c r="Z304" s="25"/>
      <c r="AA304" s="26"/>
      <c r="AB304" s="10">
        <f>($AB$4*(IF(Z304=1,5,IF(Z304=2,3,IF(Z304=3,1.8,IF(Z304=5,1.08,IF(Z304=9,0.75,IF(Z304=17,0.53,IF(Z304=33,0.37,IF(Z304&gt;=65,0.26,0))))))))))+(AA304*1*$AB$4)</f>
        <v>0</v>
      </c>
      <c r="AC304" s="40"/>
      <c r="AD304" s="41"/>
      <c r="AE304" s="21">
        <f>($AE$4*(IF(AC304=1,5,IF(AC304=2,3,IF(AC304=3,1.8,IF(AC304=5,1.08,IF(AC304=9,0.75,IF(AC304=17,0.53,IF(AC304=33,0.37,IF(AC304&gt;=65,0.26,0))))))))))+(AD304*1*$AE$4)</f>
        <v>0</v>
      </c>
      <c r="AF304" s="25"/>
      <c r="AG304" s="26"/>
      <c r="AH304" s="10">
        <f>($AH$4*(IF(AF304=1,5,IF(AF304=2,3,IF(AF304=3,1.8,IF(AF304=5,1.08,IF(AF304=9,0.75,IF(AF304=17,0.53,IF(AF304=33,0.37,IF(AF304&gt;=65,0.26,0))))))))))+(AG304*1*$AH$4)</f>
        <v>0</v>
      </c>
      <c r="AI304" s="40"/>
      <c r="AJ304" s="41"/>
      <c r="AK304" s="21">
        <f>($AK$4*(IF(AI304=1,5,IF(AI304=2,3,IF(AI304=3,1.8,IF(AI304=5,1.08,IF(AI304=9,0.75,IF(AI304=17,0.53,IF(AI304=33,0.37,IF(AI304&gt;=65,0.26,0))))))))))+(AJ304*1*$AK$4)</f>
        <v>0</v>
      </c>
      <c r="AL304" s="25">
        <v>2</v>
      </c>
      <c r="AM304" s="26">
        <v>0</v>
      </c>
      <c r="AN304" s="10">
        <f>($AN$4*(IF(AL304=1,5,IF(AL304=2,3,IF(AL304=3,1.8,IF(AL304=5,1.08,IF(AL304=9,0.75,IF(AL304=17,0.53,IF(AL304=33,0.37,IF(AL304&gt;=65,0.26,0))))))))))+(AM304*1*$AN$4)</f>
        <v>3</v>
      </c>
      <c r="AO304" s="24">
        <f>J304+G304+M304+P304+Y304+S304+AB304+V304+AE304+AH304+AK304+AN304</f>
        <v>3</v>
      </c>
      <c r="AP304" s="57">
        <f>J304+M304+S304+AB304+AK304+AN304</f>
        <v>3</v>
      </c>
      <c r="AQ304" s="58" t="str">
        <f>IF(AP304&gt;=60,"TAK","NIE")</f>
        <v>NIE</v>
      </c>
    </row>
    <row r="305" spans="1:43" x14ac:dyDescent="0.15">
      <c r="A305" s="12">
        <v>300</v>
      </c>
      <c r="B305" s="13" t="s">
        <v>550</v>
      </c>
      <c r="C305" s="13" t="s">
        <v>131</v>
      </c>
      <c r="D305" s="34">
        <v>2003</v>
      </c>
      <c r="E305" s="14">
        <v>-59</v>
      </c>
      <c r="F305" s="14" t="s">
        <v>21</v>
      </c>
      <c r="G305" s="21">
        <v>0</v>
      </c>
      <c r="H305" s="25"/>
      <c r="I305" s="26"/>
      <c r="J305" s="10">
        <f>($J$4*(IF(H305=1,5,IF(H305=2,3,IF(H305=3,1.8,IF(H305=5,1.08,IF(H305=9,0.75,IF(H305=17,0.53,IF(H305=33,0.37,IF(H305&gt;=65,0.26,0))))))))))+(I305*1*$J$4)</f>
        <v>0</v>
      </c>
      <c r="K305" s="40"/>
      <c r="L305" s="41"/>
      <c r="M305" s="21">
        <f>($M$4*(IF(K305=1,5,IF(K305=2,3,IF(K305=3,1.8,IF(K305=5,1.08,IF(K305=9,0.75,IF(K305=17,0.53,IF(K305=33,0.37,IF(K305&gt;=65,0.26,0))))))))))+(L305*1*$M$4)</f>
        <v>0</v>
      </c>
      <c r="N305" s="25"/>
      <c r="O305" s="26"/>
      <c r="P305" s="10">
        <f>($P$4*(IF(N305=1,5,IF(N305=2,3,IF(N305=3,1.8,IF(N305=5,1.08,IF(N305=9,0.75,IF(N305=17,0.53,IF(N305=33,0.37,IF(N305&gt;=65,0.26,0))))))))))+(O305*1*$P$4)</f>
        <v>0</v>
      </c>
      <c r="Q305" s="40"/>
      <c r="R305" s="41"/>
      <c r="S305" s="21">
        <f>($S$4*(IF(Q305=1,5,IF(Q305=2,3,IF(Q305=3,1.8,IF(Q305=5,1.08,IF(Q305=9,0.75,IF(Q305=17,0.53,IF(Q305=33,0.37,IF(Q305&gt;=65,0.26,0))))))))))+(R305*1*$S$4)</f>
        <v>0</v>
      </c>
      <c r="T305" s="25"/>
      <c r="U305" s="26"/>
      <c r="V305" s="10">
        <f>($V$4*(IF(T305=1,5,IF(T305=2,3,IF(T305=3,1.8,IF(T305=5,1.08,IF(T305=9,0.75,IF(T305=17,0.53,IF(T305=33,0.37,IF(T305&gt;=65,0.26,0))))))))))+(U305*1*$V$4)</f>
        <v>0</v>
      </c>
      <c r="W305" s="40"/>
      <c r="X305" s="41"/>
      <c r="Y305" s="21">
        <f>($Y$4*(IF(W305=1,5,IF(W305=2,3,IF(W305=3,1.8,IF(W305=5,1.08,IF(W305=9,0.75,IF(W305=17,0.53,IF(W305=33,0.37,IF(W305&gt;=65,0.26,0))))))))))+(X305*1*$Y$4)</f>
        <v>0</v>
      </c>
      <c r="Z305" s="25"/>
      <c r="AA305" s="26"/>
      <c r="AB305" s="10">
        <f>($AB$4*(IF(Z305=1,5,IF(Z305=2,3,IF(Z305=3,1.8,IF(Z305=5,1.08,IF(Z305=9,0.75,IF(Z305=17,0.53,IF(Z305=33,0.37,IF(Z305&gt;=65,0.26,0))))))))))+(AA305*1*$AB$4)</f>
        <v>0</v>
      </c>
      <c r="AC305" s="40">
        <v>9</v>
      </c>
      <c r="AD305" s="41">
        <v>0</v>
      </c>
      <c r="AE305" s="21">
        <f>($AE$4*(IF(AC305=1,5,IF(AC305=2,3,IF(AC305=3,1.8,IF(AC305=5,1.08,IF(AC305=9,0.75,IF(AC305=17,0.53,IF(AC305=33,0.37,IF(AC305&gt;=65,0.26,0))))))))))+(AD305*1*$AE$4)</f>
        <v>3</v>
      </c>
      <c r="AF305" s="25"/>
      <c r="AG305" s="26"/>
      <c r="AH305" s="10">
        <f>($AH$4*(IF(AF305=1,5,IF(AF305=2,3,IF(AF305=3,1.8,IF(AF305=5,1.08,IF(AF305=9,0.75,IF(AF305=17,0.53,IF(AF305=33,0.37,IF(AF305&gt;=65,0.26,0))))))))))+(AG305*1*$AH$4)</f>
        <v>0</v>
      </c>
      <c r="AI305" s="40"/>
      <c r="AJ305" s="41"/>
      <c r="AK305" s="21">
        <f>($AK$4*(IF(AI305=1,5,IF(AI305=2,3,IF(AI305=3,1.8,IF(AI305=5,1.08,IF(AI305=9,0.75,IF(AI305=17,0.53,IF(AI305=33,0.37,IF(AI305&gt;=65,0.26,0))))))))))+(AJ305*1*$AK$4)</f>
        <v>0</v>
      </c>
      <c r="AL305" s="25"/>
      <c r="AM305" s="26"/>
      <c r="AN305" s="10">
        <f>($AN$4*(IF(AL305=1,5,IF(AL305=2,3,IF(AL305=3,1.8,IF(AL305=5,1.08,IF(AL305=9,0.75,IF(AL305=17,0.53,IF(AL305=33,0.37,IF(AL305&gt;=65,0.26,0))))))))))+(AM305*1*$AN$4)</f>
        <v>0</v>
      </c>
      <c r="AO305" s="24">
        <f>J305+G305+M305+P305+Y305+S305+AB305+V305+AE305+AH305+AK305+AN305</f>
        <v>3</v>
      </c>
      <c r="AP305" s="57">
        <f>J305+M305+S305+AB305+AK305+AN305</f>
        <v>0</v>
      </c>
      <c r="AQ305" s="58" t="str">
        <f>IF(AP305&gt;=60,"TAK","NIE")</f>
        <v>NIE</v>
      </c>
    </row>
    <row r="306" spans="1:43" x14ac:dyDescent="0.15">
      <c r="A306" s="12">
        <v>301</v>
      </c>
      <c r="B306" s="13" t="s">
        <v>564</v>
      </c>
      <c r="C306" s="13" t="s">
        <v>72</v>
      </c>
      <c r="D306" s="34"/>
      <c r="E306" s="14" t="s">
        <v>8</v>
      </c>
      <c r="F306" s="14" t="s">
        <v>21</v>
      </c>
      <c r="G306" s="21">
        <v>0</v>
      </c>
      <c r="H306" s="25"/>
      <c r="I306" s="26"/>
      <c r="J306" s="10">
        <f>($J$4*(IF(H306=1,5,IF(H306=2,3,IF(H306=3,1.8,IF(H306=5,1.08,IF(H306=9,0.75,IF(H306=17,0.53,IF(H306=33,0.37,IF(H306&gt;=65,0.26,0))))))))))+(I306*1*$J$4)</f>
        <v>0</v>
      </c>
      <c r="K306" s="40"/>
      <c r="L306" s="41"/>
      <c r="M306" s="21">
        <f>($M$4*(IF(K306=1,5,IF(K306=2,3,IF(K306=3,1.8,IF(K306=5,1.08,IF(K306=9,0.75,IF(K306=17,0.53,IF(K306=33,0.37,IF(K306&gt;=65,0.26,0))))))))))+(L306*1*$M$4)</f>
        <v>0</v>
      </c>
      <c r="N306" s="25"/>
      <c r="O306" s="26"/>
      <c r="P306" s="10">
        <f>($P$4*(IF(N306=1,5,IF(N306=2,3,IF(N306=3,1.8,IF(N306=5,1.08,IF(N306=9,0.75,IF(N306=17,0.53,IF(N306=33,0.37,IF(N306&gt;=65,0.26,0))))))))))+(O306*1*$P$4)</f>
        <v>0</v>
      </c>
      <c r="Q306" s="40"/>
      <c r="R306" s="41"/>
      <c r="S306" s="21">
        <f>($S$4*(IF(Q306=1,5,IF(Q306=2,3,IF(Q306=3,1.8,IF(Q306=5,1.08,IF(Q306=9,0.75,IF(Q306=17,0.53,IF(Q306=33,0.37,IF(Q306&gt;=65,0.26,0))))))))))+(R306*1*$S$4)</f>
        <v>0</v>
      </c>
      <c r="T306" s="25"/>
      <c r="U306" s="26"/>
      <c r="V306" s="10">
        <f>($V$4*(IF(T306=1,5,IF(T306=2,3,IF(T306=3,1.8,IF(T306=5,1.08,IF(T306=9,0.75,IF(T306=17,0.53,IF(T306=33,0.37,IF(T306&gt;=65,0.26,0))))))))))+(U306*1*$V$4)</f>
        <v>0</v>
      </c>
      <c r="W306" s="40"/>
      <c r="X306" s="41"/>
      <c r="Y306" s="21">
        <f>($Y$4*(IF(W306=1,5,IF(W306=2,3,IF(W306=3,1.8,IF(W306=5,1.08,IF(W306=9,0.75,IF(W306=17,0.53,IF(W306=33,0.37,IF(W306&gt;=65,0.26,0))))))))))+(X306*1*$Y$4)</f>
        <v>0</v>
      </c>
      <c r="Z306" s="25"/>
      <c r="AA306" s="26"/>
      <c r="AB306" s="10">
        <f>($AB$4*(IF(Z306=1,5,IF(Z306=2,3,IF(Z306=3,1.8,IF(Z306=5,1.08,IF(Z306=9,0.75,IF(Z306=17,0.53,IF(Z306=33,0.37,IF(Z306&gt;=65,0.26,0))))))))))+(AA306*1*$AB$4)</f>
        <v>0</v>
      </c>
      <c r="AC306" s="40">
        <v>9</v>
      </c>
      <c r="AD306" s="41">
        <v>0</v>
      </c>
      <c r="AE306" s="21">
        <f>($AE$4*(IF(AC306=1,5,IF(AC306=2,3,IF(AC306=3,1.8,IF(AC306=5,1.08,IF(AC306=9,0.75,IF(AC306=17,0.53,IF(AC306=33,0.37,IF(AC306&gt;=65,0.26,0))))))))))+(AD306*1*$AE$4)</f>
        <v>3</v>
      </c>
      <c r="AF306" s="25"/>
      <c r="AG306" s="26"/>
      <c r="AH306" s="10">
        <f>($AH$4*(IF(AF306=1,5,IF(AF306=2,3,IF(AF306=3,1.8,IF(AF306=5,1.08,IF(AF306=9,0.75,IF(AF306=17,0.53,IF(AF306=33,0.37,IF(AF306&gt;=65,0.26,0))))))))))+(AG306*1*$AH$4)</f>
        <v>0</v>
      </c>
      <c r="AI306" s="40"/>
      <c r="AJ306" s="41"/>
      <c r="AK306" s="21">
        <f>($AK$4*(IF(AI306=1,5,IF(AI306=2,3,IF(AI306=3,1.8,IF(AI306=5,1.08,IF(AI306=9,0.75,IF(AI306=17,0.53,IF(AI306=33,0.37,IF(AI306&gt;=65,0.26,0))))))))))+(AJ306*1*$AK$4)</f>
        <v>0</v>
      </c>
      <c r="AL306" s="25"/>
      <c r="AM306" s="26"/>
      <c r="AN306" s="10">
        <f>($AN$4*(IF(AL306=1,5,IF(AL306=2,3,IF(AL306=3,1.8,IF(AL306=5,1.08,IF(AL306=9,0.75,IF(AL306=17,0.53,IF(AL306=33,0.37,IF(AL306&gt;=65,0.26,0))))))))))+(AM306*1*$AN$4)</f>
        <v>0</v>
      </c>
      <c r="AO306" s="24">
        <f>J306+G306+M306+P306+Y306+S306+AB306+V306+AE306+AH306+AK306+AN306</f>
        <v>3</v>
      </c>
      <c r="AP306" s="57">
        <f>J306+M306+S306+AB306+AK306+AN306</f>
        <v>0</v>
      </c>
      <c r="AQ306" s="58" t="str">
        <f>IF(AP306&gt;=60,"TAK","NIE")</f>
        <v>NIE</v>
      </c>
    </row>
    <row r="307" spans="1:43" x14ac:dyDescent="0.15">
      <c r="A307" s="12">
        <v>302</v>
      </c>
      <c r="B307" s="13" t="s">
        <v>378</v>
      </c>
      <c r="C307" s="13" t="s">
        <v>70</v>
      </c>
      <c r="D307" s="34">
        <v>2002</v>
      </c>
      <c r="E307" s="14">
        <v>-55</v>
      </c>
      <c r="F307" s="14" t="s">
        <v>22</v>
      </c>
      <c r="G307" s="21">
        <v>0</v>
      </c>
      <c r="H307" s="25"/>
      <c r="I307" s="26"/>
      <c r="J307" s="10">
        <f>($J$4*(IF(H307=1,5,IF(H307=2,3,IF(H307=3,1.8,IF(H307=5,1.08,IF(H307=9,0.75,IF(H307=17,0.53,IF(H307=33,0.37,IF(H307&gt;=65,0.26,0))))))))))+(I307*1*$J$4)</f>
        <v>0</v>
      </c>
      <c r="K307" s="40"/>
      <c r="L307" s="41"/>
      <c r="M307" s="21">
        <f>($M$4*(IF(K307=1,5,IF(K307=2,3,IF(K307=3,1.8,IF(K307=5,1.08,IF(K307=9,0.75,IF(K307=17,0.53,IF(K307=33,0.37,IF(K307&gt;=65,0.26,0))))))))))+(L307*1*$M$4)</f>
        <v>0</v>
      </c>
      <c r="N307" s="25"/>
      <c r="O307" s="26"/>
      <c r="P307" s="10">
        <f>($P$4*(IF(N307=1,5,IF(N307=2,3,IF(N307=3,1.8,IF(N307=5,1.08,IF(N307=9,0.75,IF(N307=17,0.53,IF(N307=33,0.37,IF(N307&gt;=65,0.26,0))))))))))+(O307*1*$P$4)</f>
        <v>0</v>
      </c>
      <c r="Q307" s="40"/>
      <c r="R307" s="41"/>
      <c r="S307" s="21">
        <f>($S$4*(IF(Q307=1,5,IF(Q307=2,3,IF(Q307=3,1.8,IF(Q307=5,1.08,IF(Q307=9,0.75,IF(Q307=17,0.53,IF(Q307=33,0.37,IF(Q307&gt;=65,0.26,0))))))))))+(R307*1*$S$4)</f>
        <v>0</v>
      </c>
      <c r="T307" s="25"/>
      <c r="U307" s="26"/>
      <c r="V307" s="10">
        <f>($V$4*(IF(T307=1,5,IF(T307=2,3,IF(T307=3,1.8,IF(T307=5,1.08,IF(T307=9,0.75,IF(T307=17,0.53,IF(T307=33,0.37,IF(T307&gt;=65,0.26,0))))))))))+(U307*1*$V$4)</f>
        <v>0</v>
      </c>
      <c r="W307" s="40"/>
      <c r="X307" s="41"/>
      <c r="Y307" s="21">
        <f>($Y$4*(IF(W307=1,5,IF(W307=2,3,IF(W307=3,1.8,IF(W307=5,1.08,IF(W307=9,0.75,IF(W307=17,0.53,IF(W307=33,0.37,IF(W307&gt;=65,0.26,0))))))))))+(X307*1*$Y$4)</f>
        <v>0</v>
      </c>
      <c r="Z307" s="25"/>
      <c r="AA307" s="26"/>
      <c r="AB307" s="10">
        <f>($AB$4*(IF(Z307=1,5,IF(Z307=2,3,IF(Z307=3,1.8,IF(Z307=5,1.08,IF(Z307=9,0.75,IF(Z307=17,0.53,IF(Z307=33,0.37,IF(Z307&gt;=65,0.26,0))))))))))+(AA307*1*$AB$4)</f>
        <v>0</v>
      </c>
      <c r="AC307" s="40"/>
      <c r="AD307" s="41"/>
      <c r="AE307" s="21">
        <f>($AE$4*(IF(AC307=1,5,IF(AC307=2,3,IF(AC307=3,1.8,IF(AC307=5,1.08,IF(AC307=9,0.75,IF(AC307=17,0.53,IF(AC307=33,0.37,IF(AC307&gt;=65,0.26,0))))))))))+(AD307*1*$AE$4)</f>
        <v>0</v>
      </c>
      <c r="AF307" s="25">
        <v>9</v>
      </c>
      <c r="AG307" s="26">
        <v>0</v>
      </c>
      <c r="AH307" s="10">
        <f>($AH$4*(IF(AF307=1,5,IF(AF307=2,3,IF(AF307=3,1.8,IF(AF307=5,1.08,IF(AF307=9,0.75,IF(AF307=17,0.53,IF(AF307=33,0.37,IF(AF307&gt;=65,0.26,0))))))))))+(AG307*1*$AH$4)</f>
        <v>3</v>
      </c>
      <c r="AI307" s="40"/>
      <c r="AJ307" s="41"/>
      <c r="AK307" s="21">
        <f>($AK$4*(IF(AI307=1,5,IF(AI307=2,3,IF(AI307=3,1.8,IF(AI307=5,1.08,IF(AI307=9,0.75,IF(AI307=17,0.53,IF(AI307=33,0.37,IF(AI307&gt;=65,0.26,0))))))))))+(AJ307*1*$AK$4)</f>
        <v>0</v>
      </c>
      <c r="AL307" s="25"/>
      <c r="AM307" s="26"/>
      <c r="AN307" s="10">
        <f>($AN$4*(IF(AL307=1,5,IF(AL307=2,3,IF(AL307=3,1.8,IF(AL307=5,1.08,IF(AL307=9,0.75,IF(AL307=17,0.53,IF(AL307=33,0.37,IF(AL307&gt;=65,0.26,0))))))))))+(AM307*1*$AN$4)</f>
        <v>0</v>
      </c>
      <c r="AO307" s="24">
        <f>J307+G307+M307+P307+Y307+S307+AB307+V307+AE307+AH307+AK307+AN307</f>
        <v>3</v>
      </c>
      <c r="AP307" s="57">
        <f>J307+M307+S307+AB307+AK307+AN307</f>
        <v>0</v>
      </c>
      <c r="AQ307" s="58" t="str">
        <f>IF(AP307&gt;=60,"TAK","NIE")</f>
        <v>NIE</v>
      </c>
    </row>
    <row r="308" spans="1:43" x14ac:dyDescent="0.15">
      <c r="A308" s="12">
        <v>303</v>
      </c>
      <c r="B308" s="13" t="s">
        <v>557</v>
      </c>
      <c r="C308" s="13" t="s">
        <v>72</v>
      </c>
      <c r="D308" s="34">
        <v>2001</v>
      </c>
      <c r="E308" s="14">
        <v>-73</v>
      </c>
      <c r="F308" s="15" t="s">
        <v>21</v>
      </c>
      <c r="G308" s="21">
        <v>0</v>
      </c>
      <c r="H308" s="25"/>
      <c r="I308" s="26"/>
      <c r="J308" s="10">
        <f>($J$4*(IF(H308=1,5,IF(H308=2,3,IF(H308=3,1.8,IF(H308=5,1.08,IF(H308=9,0.75,IF(H308=17,0.53,IF(H308=33,0.37,IF(H308&gt;=65,0.26,0))))))))))+(I308*1*$J$4)</f>
        <v>0</v>
      </c>
      <c r="K308" s="40"/>
      <c r="L308" s="41"/>
      <c r="M308" s="21">
        <f>($M$4*(IF(K308=1,5,IF(K308=2,3,IF(K308=3,1.8,IF(K308=5,1.08,IF(K308=9,0.75,IF(K308=17,0.53,IF(K308=33,0.37,IF(K308&gt;=65,0.26,0))))))))))+(L308*1*$M$4)</f>
        <v>0</v>
      </c>
      <c r="N308" s="25"/>
      <c r="O308" s="26"/>
      <c r="P308" s="10">
        <f>($P$4*(IF(N308=1,5,IF(N308=2,3,IF(N308=3,1.8,IF(N308=5,1.08,IF(N308=9,0.75,IF(N308=17,0.53,IF(N308=33,0.37,IF(N308&gt;=65,0.26,0))))))))))+(O308*1*$P$4)</f>
        <v>0</v>
      </c>
      <c r="Q308" s="40"/>
      <c r="R308" s="41"/>
      <c r="S308" s="21">
        <f>($S$4*(IF(Q308=1,5,IF(Q308=2,3,IF(Q308=3,1.8,IF(Q308=5,1.08,IF(Q308=9,0.75,IF(Q308=17,0.53,IF(Q308=33,0.37,IF(Q308&gt;=65,0.26,0))))))))))+(R308*1*$S$4)</f>
        <v>0</v>
      </c>
      <c r="T308" s="25"/>
      <c r="U308" s="26"/>
      <c r="V308" s="10">
        <f>($V$4*(IF(T308=1,5,IF(T308=2,3,IF(T308=3,1.8,IF(T308=5,1.08,IF(T308=9,0.75,IF(T308=17,0.53,IF(T308=33,0.37,IF(T308&gt;=65,0.26,0))))))))))+(U308*1*$V$4)</f>
        <v>0</v>
      </c>
      <c r="W308" s="40"/>
      <c r="X308" s="41"/>
      <c r="Y308" s="21">
        <f>($Y$4*(IF(W308=1,5,IF(W308=2,3,IF(W308=3,1.8,IF(W308=5,1.08,IF(W308=9,0.75,IF(W308=17,0.53,IF(W308=33,0.37,IF(W308&gt;=65,0.26,0))))))))))+(X308*1*$Y$4)</f>
        <v>0</v>
      </c>
      <c r="Z308" s="25"/>
      <c r="AA308" s="26"/>
      <c r="AB308" s="10">
        <f>($AB$4*(IF(Z308=1,5,IF(Z308=2,3,IF(Z308=3,1.8,IF(Z308=5,1.08,IF(Z308=9,0.75,IF(Z308=17,0.53,IF(Z308=33,0.37,IF(Z308&gt;=65,0.26,0))))))))))+(AA308*1*$AB$4)</f>
        <v>0</v>
      </c>
      <c r="AC308" s="40">
        <v>9</v>
      </c>
      <c r="AD308" s="41">
        <v>0</v>
      </c>
      <c r="AE308" s="21">
        <f>($AE$4*(IF(AC308=1,5,IF(AC308=2,3,IF(AC308=3,1.8,IF(AC308=5,1.08,IF(AC308=9,0.75,IF(AC308=17,0.53,IF(AC308=33,0.37,IF(AC308&gt;=65,0.26,0))))))))))+(AD308*1*$AE$4)</f>
        <v>3</v>
      </c>
      <c r="AF308" s="25"/>
      <c r="AG308" s="26"/>
      <c r="AH308" s="10">
        <f>($AH$4*(IF(AF308=1,5,IF(AF308=2,3,IF(AF308=3,1.8,IF(AF308=5,1.08,IF(AF308=9,0.75,IF(AF308=17,0.53,IF(AF308=33,0.37,IF(AF308&gt;=65,0.26,0))))))))))+(AG308*1*$AH$4)</f>
        <v>0</v>
      </c>
      <c r="AI308" s="40"/>
      <c r="AJ308" s="41"/>
      <c r="AK308" s="21">
        <f>($AK$4*(IF(AI308=1,5,IF(AI308=2,3,IF(AI308=3,1.8,IF(AI308=5,1.08,IF(AI308=9,0.75,IF(AI308=17,0.53,IF(AI308=33,0.37,IF(AI308&gt;=65,0.26,0))))))))))+(AJ308*1*$AK$4)</f>
        <v>0</v>
      </c>
      <c r="AL308" s="25"/>
      <c r="AM308" s="26"/>
      <c r="AN308" s="10">
        <f>($AN$4*(IF(AL308=1,5,IF(AL308=2,3,IF(AL308=3,1.8,IF(AL308=5,1.08,IF(AL308=9,0.75,IF(AL308=17,0.53,IF(AL308=33,0.37,IF(AL308&gt;=65,0.26,0))))))))))+(AM308*1*$AN$4)</f>
        <v>0</v>
      </c>
      <c r="AO308" s="24">
        <f>J308+G308+M308+P308+Y308+S308+AB308+V308+AE308+AH308+AK308+AN308</f>
        <v>3</v>
      </c>
      <c r="AP308" s="57">
        <f>J308+M308+S308+AB308+AK308+AN308</f>
        <v>0</v>
      </c>
      <c r="AQ308" s="58" t="str">
        <f>IF(AP308&gt;=60,"TAK","NIE")</f>
        <v>NIE</v>
      </c>
    </row>
    <row r="309" spans="1:43" x14ac:dyDescent="0.15">
      <c r="A309" s="12">
        <v>304</v>
      </c>
      <c r="B309" s="13" t="s">
        <v>539</v>
      </c>
      <c r="C309" s="13" t="s">
        <v>123</v>
      </c>
      <c r="D309" s="34"/>
      <c r="E309" s="14" t="s">
        <v>9</v>
      </c>
      <c r="F309" s="14" t="s">
        <v>22</v>
      </c>
      <c r="G309" s="21">
        <v>0</v>
      </c>
      <c r="H309" s="25"/>
      <c r="I309" s="26"/>
      <c r="J309" s="10">
        <f>($J$4*(IF(H309=1,5,IF(H309=2,3,IF(H309=3,1.8,IF(H309=5,1.08,IF(H309=9,0.75,IF(H309=17,0.53,IF(H309=33,0.37,IF(H309&gt;=65,0.26,0))))))))))+(I309*1*$J$4)</f>
        <v>0</v>
      </c>
      <c r="K309" s="40"/>
      <c r="L309" s="41"/>
      <c r="M309" s="21">
        <f>($M$4*(IF(K309=1,5,IF(K309=2,3,IF(K309=3,1.8,IF(K309=5,1.08,IF(K309=9,0.75,IF(K309=17,0.53,IF(K309=33,0.37,IF(K309&gt;=65,0.26,0))))))))))+(L309*1*$M$4)</f>
        <v>0</v>
      </c>
      <c r="N309" s="25"/>
      <c r="O309" s="26"/>
      <c r="P309" s="10">
        <f>($P$4*(IF(N309=1,5,IF(N309=2,3,IF(N309=3,1.8,IF(N309=5,1.08,IF(N309=9,0.75,IF(N309=17,0.53,IF(N309=33,0.37,IF(N309&gt;=65,0.26,0))))))))))+(O309*1*$P$4)</f>
        <v>0</v>
      </c>
      <c r="Q309" s="40"/>
      <c r="R309" s="41"/>
      <c r="S309" s="21">
        <f>($S$4*(IF(Q309=1,5,IF(Q309=2,3,IF(Q309=3,1.8,IF(Q309=5,1.08,IF(Q309=9,0.75,IF(Q309=17,0.53,IF(Q309=33,0.37,IF(Q309&gt;=65,0.26,0))))))))))+(R309*1*$S$4)</f>
        <v>0</v>
      </c>
      <c r="T309" s="25"/>
      <c r="U309" s="26"/>
      <c r="V309" s="10">
        <f>($V$4*(IF(T309=1,5,IF(T309=2,3,IF(T309=3,1.8,IF(T309=5,1.08,IF(T309=9,0.75,IF(T309=17,0.53,IF(T309=33,0.37,IF(T309&gt;=65,0.26,0))))))))))+(U309*1*$V$4)</f>
        <v>0</v>
      </c>
      <c r="W309" s="40"/>
      <c r="X309" s="41"/>
      <c r="Y309" s="21">
        <f>($Y$4*(IF(W309=1,5,IF(W309=2,3,IF(W309=3,1.8,IF(W309=5,1.08,IF(W309=9,0.75,IF(W309=17,0.53,IF(W309=33,0.37,IF(W309&gt;=65,0.26,0))))))))))+(X309*1*$Y$4)</f>
        <v>0</v>
      </c>
      <c r="Z309" s="25"/>
      <c r="AA309" s="26"/>
      <c r="AB309" s="10">
        <f>($AB$4*(IF(Z309=1,5,IF(Z309=2,3,IF(Z309=3,1.8,IF(Z309=5,1.08,IF(Z309=9,0.75,IF(Z309=17,0.53,IF(Z309=33,0.37,IF(Z309&gt;=65,0.26,0))))))))))+(AA309*1*$AB$4)</f>
        <v>0</v>
      </c>
      <c r="AC309" s="40">
        <v>9</v>
      </c>
      <c r="AD309" s="41">
        <v>0</v>
      </c>
      <c r="AE309" s="21">
        <f>($AE$4*(IF(AC309=1,5,IF(AC309=2,3,IF(AC309=3,1.8,IF(AC309=5,1.08,IF(AC309=9,0.75,IF(AC309=17,0.53,IF(AC309=33,0.37,IF(AC309&gt;=65,0.26,0))))))))))+(AD309*1*$AE$4)</f>
        <v>3</v>
      </c>
      <c r="AF309" s="25"/>
      <c r="AG309" s="26"/>
      <c r="AH309" s="10">
        <f>($AH$4*(IF(AF309=1,5,IF(AF309=2,3,IF(AF309=3,1.8,IF(AF309=5,1.08,IF(AF309=9,0.75,IF(AF309=17,0.53,IF(AF309=33,0.37,IF(AF309&gt;=65,0.26,0))))))))))+(AG309*1*$AH$4)</f>
        <v>0</v>
      </c>
      <c r="AI309" s="40"/>
      <c r="AJ309" s="41"/>
      <c r="AK309" s="21">
        <f>($AK$4*(IF(AI309=1,5,IF(AI309=2,3,IF(AI309=3,1.8,IF(AI309=5,1.08,IF(AI309=9,0.75,IF(AI309=17,0.53,IF(AI309=33,0.37,IF(AI309&gt;=65,0.26,0))))))))))+(AJ309*1*$AK$4)</f>
        <v>0</v>
      </c>
      <c r="AL309" s="25"/>
      <c r="AM309" s="26"/>
      <c r="AN309" s="10">
        <f>($AN$4*(IF(AL309=1,5,IF(AL309=2,3,IF(AL309=3,1.8,IF(AL309=5,1.08,IF(AL309=9,0.75,IF(AL309=17,0.53,IF(AL309=33,0.37,IF(AL309&gt;=65,0.26,0))))))))))+(AM309*1*$AN$4)</f>
        <v>0</v>
      </c>
      <c r="AO309" s="24">
        <f>J309+G309+M309+P309+Y309+S309+AB309+V309+AE309+AH309+AK309+AN309</f>
        <v>3</v>
      </c>
      <c r="AP309" s="57">
        <f>J309+M309+S309+AB309+AK309+AN309</f>
        <v>0</v>
      </c>
      <c r="AQ309" s="58" t="str">
        <f>IF(AP309&gt;=60,"TAK","NIE")</f>
        <v>NIE</v>
      </c>
    </row>
    <row r="310" spans="1:43" x14ac:dyDescent="0.15">
      <c r="A310" s="12">
        <v>305</v>
      </c>
      <c r="B310" s="13" t="s">
        <v>556</v>
      </c>
      <c r="C310" s="13" t="s">
        <v>111</v>
      </c>
      <c r="D310" s="34"/>
      <c r="E310" s="14">
        <v>-68</v>
      </c>
      <c r="F310" s="14" t="s">
        <v>21</v>
      </c>
      <c r="G310" s="21">
        <v>0</v>
      </c>
      <c r="H310" s="25"/>
      <c r="I310" s="26"/>
      <c r="J310" s="10">
        <f>($J$4*(IF(H310=1,5,IF(H310=2,3,IF(H310=3,1.8,IF(H310=5,1.08,IF(H310=9,0.75,IF(H310=17,0.53,IF(H310=33,0.37,IF(H310&gt;=65,0.26,0))))))))))+(I310*1*$J$4)</f>
        <v>0</v>
      </c>
      <c r="K310" s="40"/>
      <c r="L310" s="41"/>
      <c r="M310" s="21">
        <f>($M$4*(IF(K310=1,5,IF(K310=2,3,IF(K310=3,1.8,IF(K310=5,1.08,IF(K310=9,0.75,IF(K310=17,0.53,IF(K310=33,0.37,IF(K310&gt;=65,0.26,0))))))))))+(L310*1*$M$4)</f>
        <v>0</v>
      </c>
      <c r="N310" s="25"/>
      <c r="O310" s="26"/>
      <c r="P310" s="10">
        <f>($P$4*(IF(N310=1,5,IF(N310=2,3,IF(N310=3,1.8,IF(N310=5,1.08,IF(N310=9,0.75,IF(N310=17,0.53,IF(N310=33,0.37,IF(N310&gt;=65,0.26,0))))))))))+(O310*1*$P$4)</f>
        <v>0</v>
      </c>
      <c r="Q310" s="40"/>
      <c r="R310" s="41"/>
      <c r="S310" s="21">
        <f>($S$4*(IF(Q310=1,5,IF(Q310=2,3,IF(Q310=3,1.8,IF(Q310=5,1.08,IF(Q310=9,0.75,IF(Q310=17,0.53,IF(Q310=33,0.37,IF(Q310&gt;=65,0.26,0))))))))))+(R310*1*$S$4)</f>
        <v>0</v>
      </c>
      <c r="T310" s="25"/>
      <c r="U310" s="26"/>
      <c r="V310" s="10">
        <f>($V$4*(IF(T310=1,5,IF(T310=2,3,IF(T310=3,1.8,IF(T310=5,1.08,IF(T310=9,0.75,IF(T310=17,0.53,IF(T310=33,0.37,IF(T310&gt;=65,0.26,0))))))))))+(U310*1*$V$4)</f>
        <v>0</v>
      </c>
      <c r="W310" s="40"/>
      <c r="X310" s="41"/>
      <c r="Y310" s="21">
        <f>($Y$4*(IF(W310=1,5,IF(W310=2,3,IF(W310=3,1.8,IF(W310=5,1.08,IF(W310=9,0.75,IF(W310=17,0.53,IF(W310=33,0.37,IF(W310&gt;=65,0.26,0))))))))))+(X310*1*$Y$4)</f>
        <v>0</v>
      </c>
      <c r="Z310" s="25"/>
      <c r="AA310" s="26"/>
      <c r="AB310" s="10">
        <f>($AB$4*(IF(Z310=1,5,IF(Z310=2,3,IF(Z310=3,1.8,IF(Z310=5,1.08,IF(Z310=9,0.75,IF(Z310=17,0.53,IF(Z310=33,0.37,IF(Z310&gt;=65,0.26,0))))))))))+(AA310*1*$AB$4)</f>
        <v>0</v>
      </c>
      <c r="AC310" s="40">
        <v>9</v>
      </c>
      <c r="AD310" s="41">
        <v>0</v>
      </c>
      <c r="AE310" s="21">
        <f>($AE$4*(IF(AC310=1,5,IF(AC310=2,3,IF(AC310=3,1.8,IF(AC310=5,1.08,IF(AC310=9,0.75,IF(AC310=17,0.53,IF(AC310=33,0.37,IF(AC310&gt;=65,0.26,0))))))))))+(AD310*1*$AE$4)</f>
        <v>3</v>
      </c>
      <c r="AF310" s="25"/>
      <c r="AG310" s="26"/>
      <c r="AH310" s="10">
        <f>($AH$4*(IF(AF310=1,5,IF(AF310=2,3,IF(AF310=3,1.8,IF(AF310=5,1.08,IF(AF310=9,0.75,IF(AF310=17,0.53,IF(AF310=33,0.37,IF(AF310&gt;=65,0.26,0))))))))))+(AG310*1*$AH$4)</f>
        <v>0</v>
      </c>
      <c r="AI310" s="40"/>
      <c r="AJ310" s="41"/>
      <c r="AK310" s="21">
        <f>($AK$4*(IF(AI310=1,5,IF(AI310=2,3,IF(AI310=3,1.8,IF(AI310=5,1.08,IF(AI310=9,0.75,IF(AI310=17,0.53,IF(AI310=33,0.37,IF(AI310&gt;=65,0.26,0))))))))))+(AJ310*1*$AK$4)</f>
        <v>0</v>
      </c>
      <c r="AL310" s="25"/>
      <c r="AM310" s="26"/>
      <c r="AN310" s="10">
        <f>($AN$4*(IF(AL310=1,5,IF(AL310=2,3,IF(AL310=3,1.8,IF(AL310=5,1.08,IF(AL310=9,0.75,IF(AL310=17,0.53,IF(AL310=33,0.37,IF(AL310&gt;=65,0.26,0))))))))))+(AM310*1*$AN$4)</f>
        <v>0</v>
      </c>
      <c r="AO310" s="24">
        <f>J310+G310+M310+P310+Y310+S310+AB310+V310+AE310+AH310+AK310+AN310</f>
        <v>3</v>
      </c>
      <c r="AP310" s="57">
        <f>J310+M310+S310+AB310+AK310+AN310</f>
        <v>0</v>
      </c>
      <c r="AQ310" s="58" t="str">
        <f>IF(AP310&gt;=60,"TAK","NIE")</f>
        <v>NIE</v>
      </c>
    </row>
    <row r="311" spans="1:43" x14ac:dyDescent="0.15">
      <c r="A311" s="12">
        <v>306</v>
      </c>
      <c r="B311" s="13" t="s">
        <v>286</v>
      </c>
      <c r="C311" s="13" t="s">
        <v>79</v>
      </c>
      <c r="D311" s="34">
        <v>2002</v>
      </c>
      <c r="E311" s="14">
        <v>-55</v>
      </c>
      <c r="F311" s="14" t="s">
        <v>22</v>
      </c>
      <c r="G311" s="21">
        <v>0</v>
      </c>
      <c r="H311" s="25"/>
      <c r="I311" s="26"/>
      <c r="J311" s="10">
        <f>($J$4*(IF(H311=1,5,IF(H311=2,3,IF(H311=3,1.8,IF(H311=5,1.08,IF(H311=9,0.75,IF(H311=17,0.53,IF(H311=33,0.37,IF(H311&gt;=65,0.26,0))))))))))+(I311*1*$J$4)</f>
        <v>0</v>
      </c>
      <c r="K311" s="40"/>
      <c r="L311" s="41"/>
      <c r="M311" s="21">
        <f>($M$4*(IF(K311=1,5,IF(K311=2,3,IF(K311=3,1.8,IF(K311=5,1.08,IF(K311=9,0.75,IF(K311=17,0.53,IF(K311=33,0.37,IF(K311&gt;=65,0.26,0))))))))))+(L311*1*$M$4)</f>
        <v>0</v>
      </c>
      <c r="N311" s="25"/>
      <c r="O311" s="26"/>
      <c r="P311" s="10">
        <f>($P$4*(IF(N311=1,5,IF(N311=2,3,IF(N311=3,1.8,IF(N311=5,1.08,IF(N311=9,0.75,IF(N311=17,0.53,IF(N311=33,0.37,IF(N311&gt;=65,0.26,0))))))))))+(O311*1*$P$4)</f>
        <v>0</v>
      </c>
      <c r="Q311" s="40"/>
      <c r="R311" s="41"/>
      <c r="S311" s="21">
        <f>($S$4*(IF(Q311=1,5,IF(Q311=2,3,IF(Q311=3,1.8,IF(Q311=5,1.08,IF(Q311=9,0.75,IF(Q311=17,0.53,IF(Q311=33,0.37,IF(Q311&gt;=65,0.26,0))))))))))+(R311*1*$S$4)</f>
        <v>0</v>
      </c>
      <c r="T311" s="25"/>
      <c r="U311" s="26"/>
      <c r="V311" s="10">
        <f>($V$4*(IF(T311=1,5,IF(T311=2,3,IF(T311=3,1.8,IF(T311=5,1.08,IF(T311=9,0.75,IF(T311=17,0.53,IF(T311=33,0.37,IF(T311&gt;=65,0.26,0))))))))))+(U311*1*$V$4)</f>
        <v>0</v>
      </c>
      <c r="W311" s="40"/>
      <c r="X311" s="41"/>
      <c r="Y311" s="21">
        <f>($Y$4*(IF(W311=1,5,IF(W311=2,3,IF(W311=3,1.8,IF(W311=5,1.08,IF(W311=9,0.75,IF(W311=17,0.53,IF(W311=33,0.37,IF(W311&gt;=65,0.26,0))))))))))+(X311*1*$Y$4)</f>
        <v>0</v>
      </c>
      <c r="Z311" s="25"/>
      <c r="AA311" s="26"/>
      <c r="AB311" s="10">
        <f>($AB$4*(IF(Z311=1,5,IF(Z311=2,3,IF(Z311=3,1.8,IF(Z311=5,1.08,IF(Z311=9,0.75,IF(Z311=17,0.53,IF(Z311=33,0.37,IF(Z311&gt;=65,0.26,0))))))))))+(AA311*1*$AB$4)</f>
        <v>0</v>
      </c>
      <c r="AC311" s="40"/>
      <c r="AD311" s="41"/>
      <c r="AE311" s="21">
        <f>($AE$4*(IF(AC311=1,5,IF(AC311=2,3,IF(AC311=3,1.8,IF(AC311=5,1.08,IF(AC311=9,0.75,IF(AC311=17,0.53,IF(AC311=33,0.37,IF(AC311&gt;=65,0.26,0))))))))))+(AD311*1*$AE$4)</f>
        <v>0</v>
      </c>
      <c r="AF311" s="25">
        <v>9</v>
      </c>
      <c r="AG311" s="26">
        <v>0</v>
      </c>
      <c r="AH311" s="10">
        <f>($AH$4*(IF(AF311=1,5,IF(AF311=2,3,IF(AF311=3,1.8,IF(AF311=5,1.08,IF(AF311=9,0.75,IF(AF311=17,0.53,IF(AF311=33,0.37,IF(AF311&gt;=65,0.26,0))))))))))+(AG311*1*$AH$4)</f>
        <v>3</v>
      </c>
      <c r="AI311" s="40"/>
      <c r="AJ311" s="41"/>
      <c r="AK311" s="21">
        <f>($AK$4*(IF(AI311=1,5,IF(AI311=2,3,IF(AI311=3,1.8,IF(AI311=5,1.08,IF(AI311=9,0.75,IF(AI311=17,0.53,IF(AI311=33,0.37,IF(AI311&gt;=65,0.26,0))))))))))+(AJ311*1*$AK$4)</f>
        <v>0</v>
      </c>
      <c r="AL311" s="25"/>
      <c r="AM311" s="26"/>
      <c r="AN311" s="10">
        <f>($AN$4*(IF(AL311=1,5,IF(AL311=2,3,IF(AL311=3,1.8,IF(AL311=5,1.08,IF(AL311=9,0.75,IF(AL311=17,0.53,IF(AL311=33,0.37,IF(AL311&gt;=65,0.26,0))))))))))+(AM311*1*$AN$4)</f>
        <v>0</v>
      </c>
      <c r="AO311" s="24">
        <f>J311+G311+M311+P311+Y311+S311+AB311+V311+AE311+AH311+AK311+AN311</f>
        <v>3</v>
      </c>
      <c r="AP311" s="57">
        <f>J311+M311+S311+AB311+AK311+AN311</f>
        <v>0</v>
      </c>
      <c r="AQ311" s="58" t="str">
        <f>IF(AP311&gt;=60,"TAK","NIE")</f>
        <v>NIE</v>
      </c>
    </row>
    <row r="312" spans="1:43" x14ac:dyDescent="0.15">
      <c r="A312" s="12">
        <v>307</v>
      </c>
      <c r="B312" s="13" t="s">
        <v>296</v>
      </c>
      <c r="C312" s="13" t="s">
        <v>66</v>
      </c>
      <c r="D312" s="34">
        <v>2001</v>
      </c>
      <c r="E312" s="14">
        <v>-59</v>
      </c>
      <c r="F312" s="15" t="s">
        <v>21</v>
      </c>
      <c r="G312" s="21">
        <v>2.9480000000000004</v>
      </c>
      <c r="H312" s="25"/>
      <c r="I312" s="26"/>
      <c r="J312" s="10">
        <f>($J$4*(IF(H312=1,5,IF(H312=2,3,IF(H312=3,1.8,IF(H312=5,1.08,IF(H312=9,0.75,IF(H312=17,0.53,IF(H312=33,0.37,IF(H312&gt;=65,0.26,0))))))))))+(I312*1*$J$4)</f>
        <v>0</v>
      </c>
      <c r="K312" s="40"/>
      <c r="L312" s="41"/>
      <c r="M312" s="21">
        <f>($M$4*(IF(K312=1,5,IF(K312=2,3,IF(K312=3,1.8,IF(K312=5,1.08,IF(K312=9,0.75,IF(K312=17,0.53,IF(K312=33,0.37,IF(K312&gt;=65,0.26,0))))))))))+(L312*1*$M$4)</f>
        <v>0</v>
      </c>
      <c r="N312" s="25"/>
      <c r="O312" s="26"/>
      <c r="P312" s="10">
        <f>($P$4*(IF(N312=1,5,IF(N312=2,3,IF(N312=3,1.8,IF(N312=5,1.08,IF(N312=9,0.75,IF(N312=17,0.53,IF(N312=33,0.37,IF(N312&gt;=65,0.26,0))))))))))+(O312*1*$P$4)</f>
        <v>0</v>
      </c>
      <c r="Q312" s="40"/>
      <c r="R312" s="41"/>
      <c r="S312" s="21">
        <f>($S$4*(IF(Q312=1,5,IF(Q312=2,3,IF(Q312=3,1.8,IF(Q312=5,1.08,IF(Q312=9,0.75,IF(Q312=17,0.53,IF(Q312=33,0.37,IF(Q312&gt;=65,0.26,0))))))))))+(R312*1*$S$4)</f>
        <v>0</v>
      </c>
      <c r="T312" s="25"/>
      <c r="U312" s="26"/>
      <c r="V312" s="10">
        <f>($V$4*(IF(T312=1,5,IF(T312=2,3,IF(T312=3,1.8,IF(T312=5,1.08,IF(T312=9,0.75,IF(T312=17,0.53,IF(T312=33,0.37,IF(T312&gt;=65,0.26,0))))))))))+(U312*1*$V$4)</f>
        <v>0</v>
      </c>
      <c r="W312" s="40"/>
      <c r="X312" s="41"/>
      <c r="Y312" s="21">
        <f>($Y$4*(IF(W312=1,5,IF(W312=2,3,IF(W312=3,1.8,IF(W312=5,1.08,IF(W312=9,0.75,IF(W312=17,0.53,IF(W312=33,0.37,IF(W312&gt;=65,0.26,0))))))))))+(X312*1*$Y$4)</f>
        <v>0</v>
      </c>
      <c r="Z312" s="25"/>
      <c r="AA312" s="26"/>
      <c r="AB312" s="10">
        <f>($AB$4*(IF(Z312=1,5,IF(Z312=2,3,IF(Z312=3,1.8,IF(Z312=5,1.08,IF(Z312=9,0.75,IF(Z312=17,0.53,IF(Z312=33,0.37,IF(Z312&gt;=65,0.26,0))))))))))+(AA312*1*$AB$4)</f>
        <v>0</v>
      </c>
      <c r="AC312" s="40"/>
      <c r="AD312" s="41"/>
      <c r="AE312" s="21">
        <f>($AE$4*(IF(AC312=1,5,IF(AC312=2,3,IF(AC312=3,1.8,IF(AC312=5,1.08,IF(AC312=9,0.75,IF(AC312=17,0.53,IF(AC312=33,0.37,IF(AC312&gt;=65,0.26,0))))))))))+(AD312*1*$AE$4)</f>
        <v>0</v>
      </c>
      <c r="AF312" s="25"/>
      <c r="AG312" s="26"/>
      <c r="AH312" s="10">
        <f>($AH$4*(IF(AF312=1,5,IF(AF312=2,3,IF(AF312=3,1.8,IF(AF312=5,1.08,IF(AF312=9,0.75,IF(AF312=17,0.53,IF(AF312=33,0.37,IF(AF312&gt;=65,0.26,0))))))))))+(AG312*1*$AH$4)</f>
        <v>0</v>
      </c>
      <c r="AI312" s="40"/>
      <c r="AJ312" s="41"/>
      <c r="AK312" s="21">
        <f>($AK$4*(IF(AI312=1,5,IF(AI312=2,3,IF(AI312=3,1.8,IF(AI312=5,1.08,IF(AI312=9,0.75,IF(AI312=17,0.53,IF(AI312=33,0.37,IF(AI312&gt;=65,0.26,0))))))))))+(AJ312*1*$AK$4)</f>
        <v>0</v>
      </c>
      <c r="AL312" s="25"/>
      <c r="AM312" s="26"/>
      <c r="AN312" s="10">
        <f>($AN$4*(IF(AL312=1,5,IF(AL312=2,3,IF(AL312=3,1.8,IF(AL312=5,1.08,IF(AL312=9,0.75,IF(AL312=17,0.53,IF(AL312=33,0.37,IF(AL312&gt;=65,0.26,0))))))))))+(AM312*1*$AN$4)</f>
        <v>0</v>
      </c>
      <c r="AO312" s="24">
        <f>J312+G312+M312+P312+Y312+S312+AB312+V312+AE312+AH312+AK312+AN312</f>
        <v>2.9480000000000004</v>
      </c>
      <c r="AP312" s="57">
        <f>J312+M312+S312+AB312+AK312+AN312</f>
        <v>0</v>
      </c>
      <c r="AQ312" s="58" t="str">
        <f>IF(AP312&gt;=60,"TAK","NIE")</f>
        <v>NIE</v>
      </c>
    </row>
    <row r="313" spans="1:43" x14ac:dyDescent="0.15">
      <c r="A313" s="12">
        <v>308</v>
      </c>
      <c r="B313" s="13" t="s">
        <v>285</v>
      </c>
      <c r="C313" s="12" t="s">
        <v>95</v>
      </c>
      <c r="D313" s="14">
        <v>2002</v>
      </c>
      <c r="E313" s="14">
        <v>-49</v>
      </c>
      <c r="F313" s="14" t="s">
        <v>22</v>
      </c>
      <c r="G313" s="21">
        <v>2.8079999999999998</v>
      </c>
      <c r="H313" s="25"/>
      <c r="I313" s="26"/>
      <c r="J313" s="10">
        <f>($J$4*(IF(H313=1,5,IF(H313=2,3,IF(H313=3,1.8,IF(H313=5,1.08,IF(H313=9,0.75,IF(H313=17,0.53,IF(H313=33,0.37,IF(H313&gt;=65,0.26,0))))))))))+(I313*1*$J$4)</f>
        <v>0</v>
      </c>
      <c r="K313" s="40"/>
      <c r="L313" s="41"/>
      <c r="M313" s="21">
        <f>($M$4*(IF(K313=1,5,IF(K313=2,3,IF(K313=3,1.8,IF(K313=5,1.08,IF(K313=9,0.75,IF(K313=17,0.53,IF(K313=33,0.37,IF(K313&gt;=65,0.26,0))))))))))+(L313*1*$M$4)</f>
        <v>0</v>
      </c>
      <c r="N313" s="25"/>
      <c r="O313" s="26"/>
      <c r="P313" s="10">
        <f>($P$4*(IF(N313=1,5,IF(N313=2,3,IF(N313=3,1.8,IF(N313=5,1.08,IF(N313=9,0.75,IF(N313=17,0.53,IF(N313=33,0.37,IF(N313&gt;=65,0.26,0))))))))))+(O313*1*$P$4)</f>
        <v>0</v>
      </c>
      <c r="Q313" s="40"/>
      <c r="R313" s="41"/>
      <c r="S313" s="21">
        <f>($S$4*(IF(Q313=1,5,IF(Q313=2,3,IF(Q313=3,1.8,IF(Q313=5,1.08,IF(Q313=9,0.75,IF(Q313=17,0.53,IF(Q313=33,0.37,IF(Q313&gt;=65,0.26,0))))))))))+(R313*1*$S$4)</f>
        <v>0</v>
      </c>
      <c r="T313" s="25"/>
      <c r="U313" s="26"/>
      <c r="V313" s="10">
        <f>($V$4*(IF(T313=1,5,IF(T313=2,3,IF(T313=3,1.8,IF(T313=5,1.08,IF(T313=9,0.75,IF(T313=17,0.53,IF(T313=33,0.37,IF(T313&gt;=65,0.26,0))))))))))+(U313*1*$V$4)</f>
        <v>0</v>
      </c>
      <c r="W313" s="40"/>
      <c r="X313" s="41"/>
      <c r="Y313" s="21">
        <f>($Y$4*(IF(W313=1,5,IF(W313=2,3,IF(W313=3,1.8,IF(W313=5,1.08,IF(W313=9,0.75,IF(W313=17,0.53,IF(W313=33,0.37,IF(W313&gt;=65,0.26,0))))))))))+(X313*1*$Y$4)</f>
        <v>0</v>
      </c>
      <c r="Z313" s="25"/>
      <c r="AA313" s="26"/>
      <c r="AB313" s="10">
        <f>($AB$4*(IF(Z313=1,5,IF(Z313=2,3,IF(Z313=3,1.8,IF(Z313=5,1.08,IF(Z313=9,0.75,IF(Z313=17,0.53,IF(Z313=33,0.37,IF(Z313&gt;=65,0.26,0))))))))))+(AA313*1*$AB$4)</f>
        <v>0</v>
      </c>
      <c r="AC313" s="40"/>
      <c r="AD313" s="41"/>
      <c r="AE313" s="21">
        <f>($AE$4*(IF(AC313=1,5,IF(AC313=2,3,IF(AC313=3,1.8,IF(AC313=5,1.08,IF(AC313=9,0.75,IF(AC313=17,0.53,IF(AC313=33,0.37,IF(AC313&gt;=65,0.26,0))))))))))+(AD313*1*$AE$4)</f>
        <v>0</v>
      </c>
      <c r="AF313" s="25"/>
      <c r="AG313" s="26"/>
      <c r="AH313" s="10">
        <f>($AH$4*(IF(AF313=1,5,IF(AF313=2,3,IF(AF313=3,1.8,IF(AF313=5,1.08,IF(AF313=9,0.75,IF(AF313=17,0.53,IF(AF313=33,0.37,IF(AF313&gt;=65,0.26,0))))))))))+(AG313*1*$AH$4)</f>
        <v>0</v>
      </c>
      <c r="AI313" s="40"/>
      <c r="AJ313" s="41"/>
      <c r="AK313" s="21">
        <f>($AK$4*(IF(AI313=1,5,IF(AI313=2,3,IF(AI313=3,1.8,IF(AI313=5,1.08,IF(AI313=9,0.75,IF(AI313=17,0.53,IF(AI313=33,0.37,IF(AI313&gt;=65,0.26,0))))))))))+(AJ313*1*$AK$4)</f>
        <v>0</v>
      </c>
      <c r="AL313" s="25"/>
      <c r="AM313" s="26"/>
      <c r="AN313" s="10">
        <f>($AN$4*(IF(AL313=1,5,IF(AL313=2,3,IF(AL313=3,1.8,IF(AL313=5,1.08,IF(AL313=9,0.75,IF(AL313=17,0.53,IF(AL313=33,0.37,IF(AL313&gt;=65,0.26,0))))))))))+(AM313*1*$AN$4)</f>
        <v>0</v>
      </c>
      <c r="AO313" s="24">
        <f>J313+G313+M313+P313+Y313+S313+AB313+V313+AE313+AH313+AK313+AN313</f>
        <v>2.8079999999999998</v>
      </c>
      <c r="AP313" s="57">
        <f>J313+M313+S313+AB313+AK313+AN313</f>
        <v>0</v>
      </c>
      <c r="AQ313" s="58" t="str">
        <f>IF(AP313&gt;=60,"TAK","NIE")</f>
        <v>NIE</v>
      </c>
    </row>
    <row r="314" spans="1:43" x14ac:dyDescent="0.15">
      <c r="A314" s="12">
        <v>309</v>
      </c>
      <c r="B314" s="13" t="s">
        <v>506</v>
      </c>
      <c r="C314" s="13" t="s">
        <v>67</v>
      </c>
      <c r="D314" s="34">
        <v>2001</v>
      </c>
      <c r="E314" s="14">
        <v>-73</v>
      </c>
      <c r="F314" s="15" t="s">
        <v>21</v>
      </c>
      <c r="G314" s="21">
        <v>0</v>
      </c>
      <c r="H314" s="25"/>
      <c r="I314" s="26"/>
      <c r="J314" s="10">
        <f>($J$4*(IF(H314=1,5,IF(H314=2,3,IF(H314=3,1.8,IF(H314=5,1.08,IF(H314=9,0.75,IF(H314=17,0.53,IF(H314=33,0.37,IF(H314&gt;=65,0.26,0))))))))))+(I314*1*$J$4)</f>
        <v>0</v>
      </c>
      <c r="K314" s="40"/>
      <c r="L314" s="41"/>
      <c r="M314" s="21">
        <f>($M$4*(IF(K314=1,5,IF(K314=2,3,IF(K314=3,1.8,IF(K314=5,1.08,IF(K314=9,0.75,IF(K314=17,0.53,IF(K314=33,0.37,IF(K314&gt;=65,0.26,0))))))))))+(L314*1*$M$4)</f>
        <v>0</v>
      </c>
      <c r="N314" s="25"/>
      <c r="O314" s="26"/>
      <c r="P314" s="10">
        <f>($P$4*(IF(N314=1,5,IF(N314=2,3,IF(N314=3,1.8,IF(N314=5,1.08,IF(N314=9,0.75,IF(N314=17,0.53,IF(N314=33,0.37,IF(N314&gt;=65,0.26,0))))))))))+(O314*1*$P$4)</f>
        <v>0</v>
      </c>
      <c r="Q314" s="40"/>
      <c r="R314" s="41"/>
      <c r="S314" s="21">
        <f>($S$4*(IF(Q314=1,5,IF(Q314=2,3,IF(Q314=3,1.8,IF(Q314=5,1.08,IF(Q314=9,0.75,IF(Q314=17,0.53,IF(Q314=33,0.37,IF(Q314&gt;=65,0.26,0))))))))))+(R314*1*$S$4)</f>
        <v>0</v>
      </c>
      <c r="T314" s="25"/>
      <c r="U314" s="26"/>
      <c r="V314" s="10">
        <f>($V$4*(IF(T314=1,5,IF(T314=2,3,IF(T314=3,1.8,IF(T314=5,1.08,IF(T314=9,0.75,IF(T314=17,0.53,IF(T314=33,0.37,IF(T314&gt;=65,0.26,0))))))))))+(U314*1*$V$4)</f>
        <v>0</v>
      </c>
      <c r="W314" s="40"/>
      <c r="X314" s="41"/>
      <c r="Y314" s="21">
        <f>($Y$4*(IF(W314=1,5,IF(W314=2,3,IF(W314=3,1.8,IF(W314=5,1.08,IF(W314=9,0.75,IF(W314=17,0.53,IF(W314=33,0.37,IF(W314&gt;=65,0.26,0))))))))))+(X314*1*$Y$4)</f>
        <v>0</v>
      </c>
      <c r="Z314" s="25">
        <v>3</v>
      </c>
      <c r="AA314" s="26">
        <v>1</v>
      </c>
      <c r="AB314" s="10">
        <f>($AB$4*(IF(Z314=1,5,IF(Z314=2,3,IF(Z314=3,1.8,IF(Z314=5,1.08,IF(Z314=9,0.75,IF(Z314=17,0.53,IF(Z314=33,0.37,IF(Z314&gt;=65,0.26,0))))))))))+(AA314*1*$AB$4)</f>
        <v>2.8</v>
      </c>
      <c r="AC314" s="40"/>
      <c r="AD314" s="41"/>
      <c r="AE314" s="21">
        <f>($AE$4*(IF(AC314=1,5,IF(AC314=2,3,IF(AC314=3,1.8,IF(AC314=5,1.08,IF(AC314=9,0.75,IF(AC314=17,0.53,IF(AC314=33,0.37,IF(AC314&gt;=65,0.26,0))))))))))+(AD314*1*$AE$4)</f>
        <v>0</v>
      </c>
      <c r="AF314" s="25"/>
      <c r="AG314" s="26"/>
      <c r="AH314" s="10">
        <f>($AH$4*(IF(AF314=1,5,IF(AF314=2,3,IF(AF314=3,1.8,IF(AF314=5,1.08,IF(AF314=9,0.75,IF(AF314=17,0.53,IF(AF314=33,0.37,IF(AF314&gt;=65,0.26,0))))))))))+(AG314*1*$AH$4)</f>
        <v>0</v>
      </c>
      <c r="AI314" s="40"/>
      <c r="AJ314" s="41"/>
      <c r="AK314" s="21">
        <f>($AK$4*(IF(AI314=1,5,IF(AI314=2,3,IF(AI314=3,1.8,IF(AI314=5,1.08,IF(AI314=9,0.75,IF(AI314=17,0.53,IF(AI314=33,0.37,IF(AI314&gt;=65,0.26,0))))))))))+(AJ314*1*$AK$4)</f>
        <v>0</v>
      </c>
      <c r="AL314" s="25"/>
      <c r="AM314" s="26"/>
      <c r="AN314" s="10">
        <f>($AN$4*(IF(AL314=1,5,IF(AL314=2,3,IF(AL314=3,1.8,IF(AL314=5,1.08,IF(AL314=9,0.75,IF(AL314=17,0.53,IF(AL314=33,0.37,IF(AL314&gt;=65,0.26,0))))))))))+(AM314*1*$AN$4)</f>
        <v>0</v>
      </c>
      <c r="AO314" s="24">
        <f>J314+G314+M314+P314+Y314+S314+AB314+V314+AE314+AH314+AK314+AN314</f>
        <v>2.8</v>
      </c>
      <c r="AP314" s="57">
        <f>J314+M314+S314+AB314+AK314+AN314</f>
        <v>2.8</v>
      </c>
      <c r="AQ314" s="58" t="str">
        <f>IF(AP314&gt;=60,"TAK","NIE")</f>
        <v>NIE</v>
      </c>
    </row>
    <row r="315" spans="1:43" x14ac:dyDescent="0.15">
      <c r="A315" s="12">
        <v>310</v>
      </c>
      <c r="B315" s="13" t="s">
        <v>374</v>
      </c>
      <c r="C315" s="13" t="s">
        <v>70</v>
      </c>
      <c r="D315" s="34">
        <v>2002</v>
      </c>
      <c r="E315" s="14">
        <v>-49</v>
      </c>
      <c r="F315" s="14" t="s">
        <v>22</v>
      </c>
      <c r="G315" s="21">
        <v>1.2440000000000002</v>
      </c>
      <c r="H315" s="25">
        <v>9</v>
      </c>
      <c r="I315" s="26">
        <v>0</v>
      </c>
      <c r="J315" s="10">
        <f>($J$4*(IF(H315=1,5,IF(H315=2,3,IF(H315=3,1.8,IF(H315=5,1.08,IF(H315=9,0.75,IF(H315=17,0.53,IF(H315=33,0.37,IF(H315&gt;=65,0.26,0))))))))))+(I315*1*$J$4)</f>
        <v>1.5</v>
      </c>
      <c r="K315" s="40"/>
      <c r="L315" s="41"/>
      <c r="M315" s="21">
        <f>($M$4*(IF(K315=1,5,IF(K315=2,3,IF(K315=3,1.8,IF(K315=5,1.08,IF(K315=9,0.75,IF(K315=17,0.53,IF(K315=33,0.37,IF(K315&gt;=65,0.26,0))))))))))+(L315*1*$M$4)</f>
        <v>0</v>
      </c>
      <c r="N315" s="25"/>
      <c r="O315" s="26"/>
      <c r="P315" s="10">
        <f>($P$4*(IF(N315=1,5,IF(N315=2,3,IF(N315=3,1.8,IF(N315=5,1.08,IF(N315=9,0.75,IF(N315=17,0.53,IF(N315=33,0.37,IF(N315&gt;=65,0.26,0))))))))))+(O315*1*$P$4)</f>
        <v>0</v>
      </c>
      <c r="Q315" s="40"/>
      <c r="R315" s="41"/>
      <c r="S315" s="21">
        <f>($S$4*(IF(Q315=1,5,IF(Q315=2,3,IF(Q315=3,1.8,IF(Q315=5,1.08,IF(Q315=9,0.75,IF(Q315=17,0.53,IF(Q315=33,0.37,IF(Q315&gt;=65,0.26,0))))))))))+(R315*1*$S$4)</f>
        <v>0</v>
      </c>
      <c r="T315" s="25"/>
      <c r="U315" s="26"/>
      <c r="V315" s="10">
        <f>($V$4*(IF(T315=1,5,IF(T315=2,3,IF(T315=3,1.8,IF(T315=5,1.08,IF(T315=9,0.75,IF(T315=17,0.53,IF(T315=33,0.37,IF(T315&gt;=65,0.26,0))))))))))+(U315*1*$V$4)</f>
        <v>0</v>
      </c>
      <c r="W315" s="40"/>
      <c r="X315" s="41"/>
      <c r="Y315" s="21">
        <f>($Y$4*(IF(W315=1,5,IF(W315=2,3,IF(W315=3,1.8,IF(W315=5,1.08,IF(W315=9,0.75,IF(W315=17,0.53,IF(W315=33,0.37,IF(W315&gt;=65,0.26,0))))))))))+(X315*1*$Y$4)</f>
        <v>0</v>
      </c>
      <c r="Z315" s="25"/>
      <c r="AA315" s="26"/>
      <c r="AB315" s="10">
        <f>($AB$4*(IF(Z315=1,5,IF(Z315=2,3,IF(Z315=3,1.8,IF(Z315=5,1.08,IF(Z315=9,0.75,IF(Z315=17,0.53,IF(Z315=33,0.37,IF(Z315&gt;=65,0.26,0))))))))))+(AA315*1*$AB$4)</f>
        <v>0</v>
      </c>
      <c r="AC315" s="40"/>
      <c r="AD315" s="41"/>
      <c r="AE315" s="21">
        <f>($AE$4*(IF(AC315=1,5,IF(AC315=2,3,IF(AC315=3,1.8,IF(AC315=5,1.08,IF(AC315=9,0.75,IF(AC315=17,0.53,IF(AC315=33,0.37,IF(AC315&gt;=65,0.26,0))))))))))+(AD315*1*$AE$4)</f>
        <v>0</v>
      </c>
      <c r="AF315" s="25"/>
      <c r="AG315" s="26"/>
      <c r="AH315" s="10">
        <f>($AH$4*(IF(AF315=1,5,IF(AF315=2,3,IF(AF315=3,1.8,IF(AF315=5,1.08,IF(AF315=9,0.75,IF(AF315=17,0.53,IF(AF315=33,0.37,IF(AF315&gt;=65,0.26,0))))))))))+(AG315*1*$AH$4)</f>
        <v>0</v>
      </c>
      <c r="AI315" s="40"/>
      <c r="AJ315" s="41"/>
      <c r="AK315" s="21">
        <f>($AK$4*(IF(AI315=1,5,IF(AI315=2,3,IF(AI315=3,1.8,IF(AI315=5,1.08,IF(AI315=9,0.75,IF(AI315=17,0.53,IF(AI315=33,0.37,IF(AI315&gt;=65,0.26,0))))))))))+(AJ315*1*$AK$4)</f>
        <v>0</v>
      </c>
      <c r="AL315" s="25"/>
      <c r="AM315" s="26"/>
      <c r="AN315" s="10">
        <f>($AN$4*(IF(AL315=1,5,IF(AL315=2,3,IF(AL315=3,1.8,IF(AL315=5,1.08,IF(AL315=9,0.75,IF(AL315=17,0.53,IF(AL315=33,0.37,IF(AL315&gt;=65,0.26,0))))))))))+(AM315*1*$AN$4)</f>
        <v>0</v>
      </c>
      <c r="AO315" s="24">
        <f>J315+G315+M315+P315+Y315+S315+AB315+V315+AE315+AH315+AK315+AN315</f>
        <v>2.7440000000000002</v>
      </c>
      <c r="AP315" s="57">
        <f>J315+M315+S315+AB315+AK315+AN315</f>
        <v>1.5</v>
      </c>
      <c r="AQ315" s="58" t="str">
        <f>IF(AP315&gt;=60,"TAK","NIE")</f>
        <v>NIE</v>
      </c>
    </row>
    <row r="316" spans="1:43" x14ac:dyDescent="0.15">
      <c r="A316" s="12">
        <v>311</v>
      </c>
      <c r="B316" s="13" t="s">
        <v>193</v>
      </c>
      <c r="C316" s="13" t="s">
        <v>68</v>
      </c>
      <c r="D316" s="14">
        <v>2001</v>
      </c>
      <c r="E316" s="14">
        <v>-73</v>
      </c>
      <c r="F316" s="15" t="s">
        <v>21</v>
      </c>
      <c r="G316" s="21">
        <v>2.6</v>
      </c>
      <c r="H316" s="25"/>
      <c r="I316" s="26"/>
      <c r="J316" s="10">
        <f>($J$4*(IF(H316=1,5,IF(H316=2,3,IF(H316=3,1.8,IF(H316=5,1.08,IF(H316=9,0.75,IF(H316=17,0.53,IF(H316=33,0.37,IF(H316&gt;=65,0.26,0))))))))))+(I316*1*$J$4)</f>
        <v>0</v>
      </c>
      <c r="K316" s="40"/>
      <c r="L316" s="41"/>
      <c r="M316" s="21">
        <f>($M$4*(IF(K316=1,5,IF(K316=2,3,IF(K316=3,1.8,IF(K316=5,1.08,IF(K316=9,0.75,IF(K316=17,0.53,IF(K316=33,0.37,IF(K316&gt;=65,0.26,0))))))))))+(L316*1*$M$4)</f>
        <v>0</v>
      </c>
      <c r="N316" s="25"/>
      <c r="O316" s="26"/>
      <c r="P316" s="10">
        <f>($P$4*(IF(N316=1,5,IF(N316=2,3,IF(N316=3,1.8,IF(N316=5,1.08,IF(N316=9,0.75,IF(N316=17,0.53,IF(N316=33,0.37,IF(N316&gt;=65,0.26,0))))))))))+(O316*1*$P$4)</f>
        <v>0</v>
      </c>
      <c r="Q316" s="40"/>
      <c r="R316" s="41"/>
      <c r="S316" s="21">
        <f>($S$4*(IF(Q316=1,5,IF(Q316=2,3,IF(Q316=3,1.8,IF(Q316=5,1.08,IF(Q316=9,0.75,IF(Q316=17,0.53,IF(Q316=33,0.37,IF(Q316&gt;=65,0.26,0))))))))))+(R316*1*$S$4)</f>
        <v>0</v>
      </c>
      <c r="T316" s="25"/>
      <c r="U316" s="26"/>
      <c r="V316" s="10">
        <f>($V$4*(IF(T316=1,5,IF(T316=2,3,IF(T316=3,1.8,IF(T316=5,1.08,IF(T316=9,0.75,IF(T316=17,0.53,IF(T316=33,0.37,IF(T316&gt;=65,0.26,0))))))))))+(U316*1*$V$4)</f>
        <v>0</v>
      </c>
      <c r="W316" s="40"/>
      <c r="X316" s="41"/>
      <c r="Y316" s="21">
        <f>($Y$4*(IF(W316=1,5,IF(W316=2,3,IF(W316=3,1.8,IF(W316=5,1.08,IF(W316=9,0.75,IF(W316=17,0.53,IF(W316=33,0.37,IF(W316&gt;=65,0.26,0))))))))))+(X316*1*$Y$4)</f>
        <v>0</v>
      </c>
      <c r="Z316" s="25"/>
      <c r="AA316" s="26"/>
      <c r="AB316" s="10">
        <f>($AB$4*(IF(Z316=1,5,IF(Z316=2,3,IF(Z316=3,1.8,IF(Z316=5,1.08,IF(Z316=9,0.75,IF(Z316=17,0.53,IF(Z316=33,0.37,IF(Z316&gt;=65,0.26,0))))))))))+(AA316*1*$AB$4)</f>
        <v>0</v>
      </c>
      <c r="AC316" s="40"/>
      <c r="AD316" s="41"/>
      <c r="AE316" s="21">
        <f>($AE$4*(IF(AC316=1,5,IF(AC316=2,3,IF(AC316=3,1.8,IF(AC316=5,1.08,IF(AC316=9,0.75,IF(AC316=17,0.53,IF(AC316=33,0.37,IF(AC316&gt;=65,0.26,0))))))))))+(AD316*1*$AE$4)</f>
        <v>0</v>
      </c>
      <c r="AF316" s="25"/>
      <c r="AG316" s="26"/>
      <c r="AH316" s="10">
        <f>($AH$4*(IF(AF316=1,5,IF(AF316=2,3,IF(AF316=3,1.8,IF(AF316=5,1.08,IF(AF316=9,0.75,IF(AF316=17,0.53,IF(AF316=33,0.37,IF(AF316&gt;=65,0.26,0))))))))))+(AG316*1*$AH$4)</f>
        <v>0</v>
      </c>
      <c r="AI316" s="40"/>
      <c r="AJ316" s="41"/>
      <c r="AK316" s="21">
        <f>($AK$4*(IF(AI316=1,5,IF(AI316=2,3,IF(AI316=3,1.8,IF(AI316=5,1.08,IF(AI316=9,0.75,IF(AI316=17,0.53,IF(AI316=33,0.37,IF(AI316&gt;=65,0.26,0))))))))))+(AJ316*1*$AK$4)</f>
        <v>0</v>
      </c>
      <c r="AL316" s="25"/>
      <c r="AM316" s="26"/>
      <c r="AN316" s="10">
        <f>($AN$4*(IF(AL316=1,5,IF(AL316=2,3,IF(AL316=3,1.8,IF(AL316=5,1.08,IF(AL316=9,0.75,IF(AL316=17,0.53,IF(AL316=33,0.37,IF(AL316&gt;=65,0.26,0))))))))))+(AM316*1*$AN$4)</f>
        <v>0</v>
      </c>
      <c r="AO316" s="24">
        <f>J316+G316+M316+P316+Y316+S316+AB316+V316+AE316+AH316+AK316+AN316</f>
        <v>2.6</v>
      </c>
      <c r="AP316" s="57">
        <f>J316+M316+S316+AB316+AK316+AN316</f>
        <v>0</v>
      </c>
      <c r="AQ316" s="58" t="str">
        <f>IF(AP316&gt;=60,"TAK","NIE")</f>
        <v>NIE</v>
      </c>
    </row>
    <row r="317" spans="1:43" x14ac:dyDescent="0.15">
      <c r="A317" s="12">
        <v>312</v>
      </c>
      <c r="B317" s="13" t="s">
        <v>441</v>
      </c>
      <c r="C317" s="13" t="s">
        <v>433</v>
      </c>
      <c r="D317" s="34">
        <v>2003</v>
      </c>
      <c r="E317" s="14">
        <v>-55</v>
      </c>
      <c r="F317" s="14" t="s">
        <v>22</v>
      </c>
      <c r="G317" s="21">
        <v>0</v>
      </c>
      <c r="H317" s="25"/>
      <c r="I317" s="26"/>
      <c r="J317" s="10">
        <f>($J$4*(IF(H317=1,5,IF(H317=2,3,IF(H317=3,1.8,IF(H317=5,1.08,IF(H317=9,0.75,IF(H317=17,0.53,IF(H317=33,0.37,IF(H317&gt;=65,0.26,0))))))))))+(I317*1*$J$4)</f>
        <v>0</v>
      </c>
      <c r="K317" s="40">
        <v>9</v>
      </c>
      <c r="L317" s="41">
        <v>0</v>
      </c>
      <c r="M317" s="21">
        <f>($M$4*(IF(K317=1,5,IF(K317=2,3,IF(K317=3,1.8,IF(K317=5,1.08,IF(K317=9,0.75,IF(K317=17,0.53,IF(K317=33,0.37,IF(K317&gt;=65,0.26,0))))))))))+(L317*1*$M$4)</f>
        <v>1.5</v>
      </c>
      <c r="N317" s="25"/>
      <c r="O317" s="26"/>
      <c r="P317" s="10">
        <f>($P$4*(IF(N317=1,5,IF(N317=2,3,IF(N317=3,1.8,IF(N317=5,1.08,IF(N317=9,0.75,IF(N317=17,0.53,IF(N317=33,0.37,IF(N317&gt;=65,0.26,0))))))))))+(O317*1*$P$4)</f>
        <v>0</v>
      </c>
      <c r="Q317" s="40">
        <v>5</v>
      </c>
      <c r="R317" s="41">
        <v>0</v>
      </c>
      <c r="S317" s="21">
        <f>($S$4*(IF(Q317=1,5,IF(Q317=2,3,IF(Q317=3,1.8,IF(Q317=5,1.08,IF(Q317=9,0.75,IF(Q317=17,0.53,IF(Q317=33,0.37,IF(Q317&gt;=65,0.26,0))))))))))+(R317*1*$S$4)</f>
        <v>1.08</v>
      </c>
      <c r="T317" s="25"/>
      <c r="U317" s="26"/>
      <c r="V317" s="10">
        <f>($V$4*(IF(T317=1,5,IF(T317=2,3,IF(T317=3,1.8,IF(T317=5,1.08,IF(T317=9,0.75,IF(T317=17,0.53,IF(T317=33,0.37,IF(T317&gt;=65,0.26,0))))))))))+(U317*1*$V$4)</f>
        <v>0</v>
      </c>
      <c r="W317" s="40"/>
      <c r="X317" s="41"/>
      <c r="Y317" s="21">
        <f>($Y$4*(IF(W317=1,5,IF(W317=2,3,IF(W317=3,1.8,IF(W317=5,1.08,IF(W317=9,0.75,IF(W317=17,0.53,IF(W317=33,0.37,IF(W317&gt;=65,0.26,0))))))))))+(X317*1*$Y$4)</f>
        <v>0</v>
      </c>
      <c r="Z317" s="25"/>
      <c r="AA317" s="26"/>
      <c r="AB317" s="10">
        <f>($AB$4*(IF(Z317=1,5,IF(Z317=2,3,IF(Z317=3,1.8,IF(Z317=5,1.08,IF(Z317=9,0.75,IF(Z317=17,0.53,IF(Z317=33,0.37,IF(Z317&gt;=65,0.26,0))))))))))+(AA317*1*$AB$4)</f>
        <v>0</v>
      </c>
      <c r="AC317" s="40"/>
      <c r="AD317" s="41"/>
      <c r="AE317" s="21">
        <f>($AE$4*(IF(AC317=1,5,IF(AC317=2,3,IF(AC317=3,1.8,IF(AC317=5,1.08,IF(AC317=9,0.75,IF(AC317=17,0.53,IF(AC317=33,0.37,IF(AC317&gt;=65,0.26,0))))))))))+(AD317*1*$AE$4)</f>
        <v>0</v>
      </c>
      <c r="AF317" s="25"/>
      <c r="AG317" s="26"/>
      <c r="AH317" s="10">
        <f>($AH$4*(IF(AF317=1,5,IF(AF317=2,3,IF(AF317=3,1.8,IF(AF317=5,1.08,IF(AF317=9,0.75,IF(AF317=17,0.53,IF(AF317=33,0.37,IF(AF317&gt;=65,0.26,0))))))))))+(AG317*1*$AH$4)</f>
        <v>0</v>
      </c>
      <c r="AI317" s="40"/>
      <c r="AJ317" s="41"/>
      <c r="AK317" s="21">
        <f>($AK$4*(IF(AI317=1,5,IF(AI317=2,3,IF(AI317=3,1.8,IF(AI317=5,1.08,IF(AI317=9,0.75,IF(AI317=17,0.53,IF(AI317=33,0.37,IF(AI317&gt;=65,0.26,0))))))))))+(AJ317*1*$AK$4)</f>
        <v>0</v>
      </c>
      <c r="AL317" s="25"/>
      <c r="AM317" s="26"/>
      <c r="AN317" s="10">
        <f>($AN$4*(IF(AL317=1,5,IF(AL317=2,3,IF(AL317=3,1.8,IF(AL317=5,1.08,IF(AL317=9,0.75,IF(AL317=17,0.53,IF(AL317=33,0.37,IF(AL317&gt;=65,0.26,0))))))))))+(AM317*1*$AN$4)</f>
        <v>0</v>
      </c>
      <c r="AO317" s="24">
        <f>J317+G317+M317+P317+Y317+S317+AB317+V317+AE317+AH317+AK317+AN317</f>
        <v>2.58</v>
      </c>
      <c r="AP317" s="57">
        <f>J317+M317+S317+AB317+AK317+AN317</f>
        <v>2.58</v>
      </c>
      <c r="AQ317" s="58" t="str">
        <f>IF(AP317&gt;=60,"TAK","NIE")</f>
        <v>NIE</v>
      </c>
    </row>
    <row r="318" spans="1:43" x14ac:dyDescent="0.15">
      <c r="A318" s="12">
        <v>313</v>
      </c>
      <c r="B318" s="13" t="s">
        <v>357</v>
      </c>
      <c r="C318" s="13" t="s">
        <v>358</v>
      </c>
      <c r="D318" s="34">
        <v>2003</v>
      </c>
      <c r="E318" s="14">
        <v>-59</v>
      </c>
      <c r="F318" s="14" t="s">
        <v>21</v>
      </c>
      <c r="G318" s="21">
        <v>0</v>
      </c>
      <c r="H318" s="25">
        <v>9</v>
      </c>
      <c r="I318" s="26">
        <v>0</v>
      </c>
      <c r="J318" s="10">
        <f>($J$4*(IF(H318=1,5,IF(H318=2,3,IF(H318=3,1.8,IF(H318=5,1.08,IF(H318=9,0.75,IF(H318=17,0.53,IF(H318=33,0.37,IF(H318&gt;=65,0.26,0))))))))))+(I318*1*$J$4)</f>
        <v>1.5</v>
      </c>
      <c r="K318" s="40"/>
      <c r="L318" s="41"/>
      <c r="M318" s="21">
        <f>($M$4*(IF(K318=1,5,IF(K318=2,3,IF(K318=3,1.8,IF(K318=5,1.08,IF(K318=9,0.75,IF(K318=17,0.53,IF(K318=33,0.37,IF(K318&gt;=65,0.26,0))))))))))+(L318*1*$M$4)</f>
        <v>0</v>
      </c>
      <c r="N318" s="25"/>
      <c r="O318" s="26"/>
      <c r="P318" s="10">
        <f>($P$4*(IF(N318=1,5,IF(N318=2,3,IF(N318=3,1.8,IF(N318=5,1.08,IF(N318=9,0.75,IF(N318=17,0.53,IF(N318=33,0.37,IF(N318&gt;=65,0.26,0))))))))))+(O318*1*$P$4)</f>
        <v>0</v>
      </c>
      <c r="Q318" s="40">
        <v>5</v>
      </c>
      <c r="R318" s="41">
        <v>0</v>
      </c>
      <c r="S318" s="21">
        <f>($S$4*(IF(Q318=1,5,IF(Q318=2,3,IF(Q318=3,1.8,IF(Q318=5,1.08,IF(Q318=9,0.75,IF(Q318=17,0.53,IF(Q318=33,0.37,IF(Q318&gt;=65,0.26,0))))))))))+(R318*1*$S$4)</f>
        <v>1.08</v>
      </c>
      <c r="T318" s="25"/>
      <c r="U318" s="26"/>
      <c r="V318" s="10">
        <f>($V$4*(IF(T318=1,5,IF(T318=2,3,IF(T318=3,1.8,IF(T318=5,1.08,IF(T318=9,0.75,IF(T318=17,0.53,IF(T318=33,0.37,IF(T318&gt;=65,0.26,0))))))))))+(U318*1*$V$4)</f>
        <v>0</v>
      </c>
      <c r="W318" s="40"/>
      <c r="X318" s="41"/>
      <c r="Y318" s="21">
        <f>($Y$4*(IF(W318=1,5,IF(W318=2,3,IF(W318=3,1.8,IF(W318=5,1.08,IF(W318=9,0.75,IF(W318=17,0.53,IF(W318=33,0.37,IF(W318&gt;=65,0.26,0))))))))))+(X318*1*$Y$4)</f>
        <v>0</v>
      </c>
      <c r="Z318" s="25"/>
      <c r="AA318" s="26"/>
      <c r="AB318" s="10">
        <f>($AB$4*(IF(Z318=1,5,IF(Z318=2,3,IF(Z318=3,1.8,IF(Z318=5,1.08,IF(Z318=9,0.75,IF(Z318=17,0.53,IF(Z318=33,0.37,IF(Z318&gt;=65,0.26,0))))))))))+(AA318*1*$AB$4)</f>
        <v>0</v>
      </c>
      <c r="AC318" s="40"/>
      <c r="AD318" s="41"/>
      <c r="AE318" s="21">
        <f>($AE$4*(IF(AC318=1,5,IF(AC318=2,3,IF(AC318=3,1.8,IF(AC318=5,1.08,IF(AC318=9,0.75,IF(AC318=17,0.53,IF(AC318=33,0.37,IF(AC318&gt;=65,0.26,0))))))))))+(AD318*1*$AE$4)</f>
        <v>0</v>
      </c>
      <c r="AF318" s="25"/>
      <c r="AG318" s="26"/>
      <c r="AH318" s="10">
        <f>($AH$4*(IF(AF318=1,5,IF(AF318=2,3,IF(AF318=3,1.8,IF(AF318=5,1.08,IF(AF318=9,0.75,IF(AF318=17,0.53,IF(AF318=33,0.37,IF(AF318&gt;=65,0.26,0))))))))))+(AG318*1*$AH$4)</f>
        <v>0</v>
      </c>
      <c r="AI318" s="40"/>
      <c r="AJ318" s="41"/>
      <c r="AK318" s="21">
        <f>($AK$4*(IF(AI318=1,5,IF(AI318=2,3,IF(AI318=3,1.8,IF(AI318=5,1.08,IF(AI318=9,0.75,IF(AI318=17,0.53,IF(AI318=33,0.37,IF(AI318&gt;=65,0.26,0))))))))))+(AJ318*1*$AK$4)</f>
        <v>0</v>
      </c>
      <c r="AL318" s="25"/>
      <c r="AM318" s="26"/>
      <c r="AN318" s="10">
        <f>($AN$4*(IF(AL318=1,5,IF(AL318=2,3,IF(AL318=3,1.8,IF(AL318=5,1.08,IF(AL318=9,0.75,IF(AL318=17,0.53,IF(AL318=33,0.37,IF(AL318&gt;=65,0.26,0))))))))))+(AM318*1*$AN$4)</f>
        <v>0</v>
      </c>
      <c r="AO318" s="24">
        <f>J318+G318+M318+P318+Y318+S318+AB318+V318+AE318+AH318+AK318+AN318</f>
        <v>2.58</v>
      </c>
      <c r="AP318" s="57">
        <f>J318+M318+S318+AB318+AK318+AN318</f>
        <v>2.58</v>
      </c>
      <c r="AQ318" s="58" t="str">
        <f>IF(AP318&gt;=60,"TAK","NIE")</f>
        <v>NIE</v>
      </c>
    </row>
    <row r="319" spans="1:43" x14ac:dyDescent="0.15">
      <c r="A319" s="12">
        <v>314</v>
      </c>
      <c r="B319" s="13" t="s">
        <v>333</v>
      </c>
      <c r="C319" s="13" t="s">
        <v>137</v>
      </c>
      <c r="D319" s="34"/>
      <c r="E319" s="14">
        <v>-63</v>
      </c>
      <c r="F319" s="15" t="s">
        <v>21</v>
      </c>
      <c r="G319" s="21">
        <v>0</v>
      </c>
      <c r="H319" s="25">
        <v>9</v>
      </c>
      <c r="I319" s="26">
        <v>0</v>
      </c>
      <c r="J319" s="10">
        <f>($J$4*(IF(H319=1,5,IF(H319=2,3,IF(H319=3,1.8,IF(H319=5,1.08,IF(H319=9,0.75,IF(H319=17,0.53,IF(H319=33,0.37,IF(H319&gt;=65,0.26,0))))))))))+(I319*1*$J$4)</f>
        <v>1.5</v>
      </c>
      <c r="K319" s="40"/>
      <c r="L319" s="41"/>
      <c r="M319" s="21">
        <f>($M$4*(IF(K319=1,5,IF(K319=2,3,IF(K319=3,1.8,IF(K319=5,1.08,IF(K319=9,0.75,IF(K319=17,0.53,IF(K319=33,0.37,IF(K319&gt;=65,0.26,0))))))))))+(L319*1*$M$4)</f>
        <v>0</v>
      </c>
      <c r="N319" s="25"/>
      <c r="O319" s="26"/>
      <c r="P319" s="10">
        <f>($P$4*(IF(N319=1,5,IF(N319=2,3,IF(N319=3,1.8,IF(N319=5,1.08,IF(N319=9,0.75,IF(N319=17,0.53,IF(N319=33,0.37,IF(N319&gt;=65,0.26,0))))))))))+(O319*1*$P$4)</f>
        <v>0</v>
      </c>
      <c r="Q319" s="40">
        <v>5</v>
      </c>
      <c r="R319" s="41">
        <v>0</v>
      </c>
      <c r="S319" s="21">
        <f>($S$4*(IF(Q319=1,5,IF(Q319=2,3,IF(Q319=3,1.8,IF(Q319=5,1.08,IF(Q319=9,0.75,IF(Q319=17,0.53,IF(Q319=33,0.37,IF(Q319&gt;=65,0.26,0))))))))))+(R319*1*$S$4)</f>
        <v>1.08</v>
      </c>
      <c r="T319" s="25"/>
      <c r="U319" s="26"/>
      <c r="V319" s="10">
        <f>($V$4*(IF(T319=1,5,IF(T319=2,3,IF(T319=3,1.8,IF(T319=5,1.08,IF(T319=9,0.75,IF(T319=17,0.53,IF(T319=33,0.37,IF(T319&gt;=65,0.26,0))))))))))+(U319*1*$V$4)</f>
        <v>0</v>
      </c>
      <c r="W319" s="40"/>
      <c r="X319" s="41"/>
      <c r="Y319" s="21">
        <f>($Y$4*(IF(W319=1,5,IF(W319=2,3,IF(W319=3,1.8,IF(W319=5,1.08,IF(W319=9,0.75,IF(W319=17,0.53,IF(W319=33,0.37,IF(W319&gt;=65,0.26,0))))))))))+(X319*1*$Y$4)</f>
        <v>0</v>
      </c>
      <c r="Z319" s="25"/>
      <c r="AA319" s="26"/>
      <c r="AB319" s="10">
        <f>($AB$4*(IF(Z319=1,5,IF(Z319=2,3,IF(Z319=3,1.8,IF(Z319=5,1.08,IF(Z319=9,0.75,IF(Z319=17,0.53,IF(Z319=33,0.37,IF(Z319&gt;=65,0.26,0))))))))))+(AA319*1*$AB$4)</f>
        <v>0</v>
      </c>
      <c r="AC319" s="40"/>
      <c r="AD319" s="41"/>
      <c r="AE319" s="21">
        <f>($AE$4*(IF(AC319=1,5,IF(AC319=2,3,IF(AC319=3,1.8,IF(AC319=5,1.08,IF(AC319=9,0.75,IF(AC319=17,0.53,IF(AC319=33,0.37,IF(AC319&gt;=65,0.26,0))))))))))+(AD319*1*$AE$4)</f>
        <v>0</v>
      </c>
      <c r="AF319" s="25"/>
      <c r="AG319" s="26"/>
      <c r="AH319" s="10">
        <f>($AH$4*(IF(AF319=1,5,IF(AF319=2,3,IF(AF319=3,1.8,IF(AF319=5,1.08,IF(AF319=9,0.75,IF(AF319=17,0.53,IF(AF319=33,0.37,IF(AF319&gt;=65,0.26,0))))))))))+(AG319*1*$AH$4)</f>
        <v>0</v>
      </c>
      <c r="AI319" s="40"/>
      <c r="AJ319" s="41"/>
      <c r="AK319" s="21">
        <f>($AK$4*(IF(AI319=1,5,IF(AI319=2,3,IF(AI319=3,1.8,IF(AI319=5,1.08,IF(AI319=9,0.75,IF(AI319=17,0.53,IF(AI319=33,0.37,IF(AI319&gt;=65,0.26,0))))))))))+(AJ319*1*$AK$4)</f>
        <v>0</v>
      </c>
      <c r="AL319" s="25"/>
      <c r="AM319" s="26"/>
      <c r="AN319" s="10">
        <f>($AN$4*(IF(AL319=1,5,IF(AL319=2,3,IF(AL319=3,1.8,IF(AL319=5,1.08,IF(AL319=9,0.75,IF(AL319=17,0.53,IF(AL319=33,0.37,IF(AL319&gt;=65,0.26,0))))))))))+(AM319*1*$AN$4)</f>
        <v>0</v>
      </c>
      <c r="AO319" s="24">
        <f>J319+G319+M319+P319+Y319+S319+AB319+V319+AE319+AH319+AK319+AN319</f>
        <v>2.58</v>
      </c>
      <c r="AP319" s="57">
        <f>J319+M319+S319+AB319+AK319+AN319</f>
        <v>2.58</v>
      </c>
      <c r="AQ319" s="58" t="str">
        <f>IF(AP319&gt;=60,"TAK","NIE")</f>
        <v>NIE</v>
      </c>
    </row>
    <row r="320" spans="1:43" x14ac:dyDescent="0.15">
      <c r="A320" s="12">
        <v>315</v>
      </c>
      <c r="B320" s="13" t="s">
        <v>402</v>
      </c>
      <c r="C320" s="13" t="s">
        <v>79</v>
      </c>
      <c r="D320" s="34">
        <v>2003</v>
      </c>
      <c r="E320" s="14">
        <v>-52</v>
      </c>
      <c r="F320" s="14" t="s">
        <v>22</v>
      </c>
      <c r="G320" s="21">
        <v>0</v>
      </c>
      <c r="H320" s="25">
        <v>9</v>
      </c>
      <c r="I320" s="26">
        <v>0</v>
      </c>
      <c r="J320" s="10">
        <f>($J$4*(IF(H320=1,5,IF(H320=2,3,IF(H320=3,1.8,IF(H320=5,1.08,IF(H320=9,0.75,IF(H320=17,0.53,IF(H320=33,0.37,IF(H320&gt;=65,0.26,0))))))))))+(I320*1*$J$4)</f>
        <v>1.5</v>
      </c>
      <c r="K320" s="40"/>
      <c r="L320" s="41"/>
      <c r="M320" s="21">
        <f>($M$4*(IF(K320=1,5,IF(K320=2,3,IF(K320=3,1.8,IF(K320=5,1.08,IF(K320=9,0.75,IF(K320=17,0.53,IF(K320=33,0.37,IF(K320&gt;=65,0.26,0))))))))))+(L320*1*$M$4)</f>
        <v>0</v>
      </c>
      <c r="N320" s="25"/>
      <c r="O320" s="26"/>
      <c r="P320" s="10">
        <f>($P$4*(IF(N320=1,5,IF(N320=2,3,IF(N320=3,1.8,IF(N320=5,1.08,IF(N320=9,0.75,IF(N320=17,0.53,IF(N320=33,0.37,IF(N320&gt;=65,0.26,0))))))))))+(O320*1*$P$4)</f>
        <v>0</v>
      </c>
      <c r="Q320" s="40">
        <v>5</v>
      </c>
      <c r="R320" s="41">
        <v>0</v>
      </c>
      <c r="S320" s="21">
        <f>($S$4*(IF(Q320=1,5,IF(Q320=2,3,IF(Q320=3,1.8,IF(Q320=5,1.08,IF(Q320=9,0.75,IF(Q320=17,0.53,IF(Q320=33,0.37,IF(Q320&gt;=65,0.26,0))))))))))+(R320*1*$S$4)</f>
        <v>1.08</v>
      </c>
      <c r="T320" s="25"/>
      <c r="U320" s="26"/>
      <c r="V320" s="10">
        <f>($V$4*(IF(T320=1,5,IF(T320=2,3,IF(T320=3,1.8,IF(T320=5,1.08,IF(T320=9,0.75,IF(T320=17,0.53,IF(T320=33,0.37,IF(T320&gt;=65,0.26,0))))))))))+(U320*1*$V$4)</f>
        <v>0</v>
      </c>
      <c r="W320" s="40"/>
      <c r="X320" s="41"/>
      <c r="Y320" s="21">
        <f>($Y$4*(IF(W320=1,5,IF(W320=2,3,IF(W320=3,1.8,IF(W320=5,1.08,IF(W320=9,0.75,IF(W320=17,0.53,IF(W320=33,0.37,IF(W320&gt;=65,0.26,0))))))))))+(X320*1*$Y$4)</f>
        <v>0</v>
      </c>
      <c r="Z320" s="25"/>
      <c r="AA320" s="26"/>
      <c r="AB320" s="10">
        <f>($AB$4*(IF(Z320=1,5,IF(Z320=2,3,IF(Z320=3,1.8,IF(Z320=5,1.08,IF(Z320=9,0.75,IF(Z320=17,0.53,IF(Z320=33,0.37,IF(Z320&gt;=65,0.26,0))))))))))+(AA320*1*$AB$4)</f>
        <v>0</v>
      </c>
      <c r="AC320" s="40"/>
      <c r="AD320" s="41"/>
      <c r="AE320" s="21">
        <f>($AE$4*(IF(AC320=1,5,IF(AC320=2,3,IF(AC320=3,1.8,IF(AC320=5,1.08,IF(AC320=9,0.75,IF(AC320=17,0.53,IF(AC320=33,0.37,IF(AC320&gt;=65,0.26,0))))))))))+(AD320*1*$AE$4)</f>
        <v>0</v>
      </c>
      <c r="AF320" s="25"/>
      <c r="AG320" s="26"/>
      <c r="AH320" s="10">
        <f>($AH$4*(IF(AF320=1,5,IF(AF320=2,3,IF(AF320=3,1.8,IF(AF320=5,1.08,IF(AF320=9,0.75,IF(AF320=17,0.53,IF(AF320=33,0.37,IF(AF320&gt;=65,0.26,0))))))))))+(AG320*1*$AH$4)</f>
        <v>0</v>
      </c>
      <c r="AI320" s="40"/>
      <c r="AJ320" s="41"/>
      <c r="AK320" s="21">
        <f>($AK$4*(IF(AI320=1,5,IF(AI320=2,3,IF(AI320=3,1.8,IF(AI320=5,1.08,IF(AI320=9,0.75,IF(AI320=17,0.53,IF(AI320=33,0.37,IF(AI320&gt;=65,0.26,0))))))))))+(AJ320*1*$AK$4)</f>
        <v>0</v>
      </c>
      <c r="AL320" s="25"/>
      <c r="AM320" s="26"/>
      <c r="AN320" s="10">
        <f>($AN$4*(IF(AL320=1,5,IF(AL320=2,3,IF(AL320=3,1.8,IF(AL320=5,1.08,IF(AL320=9,0.75,IF(AL320=17,0.53,IF(AL320=33,0.37,IF(AL320&gt;=65,0.26,0))))))))))+(AM320*1*$AN$4)</f>
        <v>0</v>
      </c>
      <c r="AO320" s="24">
        <f>J320+G320+M320+P320+Y320+S320+AB320+V320+AE320+AH320+AK320+AN320</f>
        <v>2.58</v>
      </c>
      <c r="AP320" s="57">
        <f>J320+M320+S320+AB320+AK320+AN320</f>
        <v>2.58</v>
      </c>
      <c r="AQ320" s="58" t="str">
        <f>IF(AP320&gt;=60,"TAK","NIE")</f>
        <v>NIE</v>
      </c>
    </row>
    <row r="321" spans="1:43" x14ac:dyDescent="0.15">
      <c r="A321" s="12">
        <v>316</v>
      </c>
      <c r="B321" s="13" t="s">
        <v>224</v>
      </c>
      <c r="C321" s="13" t="s">
        <v>71</v>
      </c>
      <c r="D321" s="34">
        <v>2002</v>
      </c>
      <c r="E321" s="14">
        <v>-46</v>
      </c>
      <c r="F321" s="14" t="s">
        <v>22</v>
      </c>
      <c r="G321" s="21">
        <v>2.42</v>
      </c>
      <c r="H321" s="25"/>
      <c r="I321" s="26"/>
      <c r="J321" s="10">
        <f>($J$4*(IF(H321=1,5,IF(H321=2,3,IF(H321=3,1.8,IF(H321=5,1.08,IF(H321=9,0.75,IF(H321=17,0.53,IF(H321=33,0.37,IF(H321&gt;=65,0.26,0))))))))))+(I321*1*$J$4)</f>
        <v>0</v>
      </c>
      <c r="K321" s="40"/>
      <c r="L321" s="41"/>
      <c r="M321" s="21">
        <f>($M$4*(IF(K321=1,5,IF(K321=2,3,IF(K321=3,1.8,IF(K321=5,1.08,IF(K321=9,0.75,IF(K321=17,0.53,IF(K321=33,0.37,IF(K321&gt;=65,0.26,0))))))))))+(L321*1*$M$4)</f>
        <v>0</v>
      </c>
      <c r="N321" s="25"/>
      <c r="O321" s="26"/>
      <c r="P321" s="10">
        <f>($P$4*(IF(N321=1,5,IF(N321=2,3,IF(N321=3,1.8,IF(N321=5,1.08,IF(N321=9,0.75,IF(N321=17,0.53,IF(N321=33,0.37,IF(N321&gt;=65,0.26,0))))))))))+(O321*1*$P$4)</f>
        <v>0</v>
      </c>
      <c r="Q321" s="40"/>
      <c r="R321" s="41"/>
      <c r="S321" s="21">
        <f>($S$4*(IF(Q321=1,5,IF(Q321=2,3,IF(Q321=3,1.8,IF(Q321=5,1.08,IF(Q321=9,0.75,IF(Q321=17,0.53,IF(Q321=33,0.37,IF(Q321&gt;=65,0.26,0))))))))))+(R321*1*$S$4)</f>
        <v>0</v>
      </c>
      <c r="T321" s="25"/>
      <c r="U321" s="26"/>
      <c r="V321" s="10">
        <f>($V$4*(IF(T321=1,5,IF(T321=2,3,IF(T321=3,1.8,IF(T321=5,1.08,IF(T321=9,0.75,IF(T321=17,0.53,IF(T321=33,0.37,IF(T321&gt;=65,0.26,0))))))))))+(U321*1*$V$4)</f>
        <v>0</v>
      </c>
      <c r="W321" s="40"/>
      <c r="X321" s="41"/>
      <c r="Y321" s="21">
        <f>($Y$4*(IF(W321=1,5,IF(W321=2,3,IF(W321=3,1.8,IF(W321=5,1.08,IF(W321=9,0.75,IF(W321=17,0.53,IF(W321=33,0.37,IF(W321&gt;=65,0.26,0))))))))))+(X321*1*$Y$4)</f>
        <v>0</v>
      </c>
      <c r="Z321" s="25"/>
      <c r="AA321" s="26"/>
      <c r="AB321" s="10">
        <f>($AB$4*(IF(Z321=1,5,IF(Z321=2,3,IF(Z321=3,1.8,IF(Z321=5,1.08,IF(Z321=9,0.75,IF(Z321=17,0.53,IF(Z321=33,0.37,IF(Z321&gt;=65,0.26,0))))))))))+(AA321*1*$AB$4)</f>
        <v>0</v>
      </c>
      <c r="AC321" s="40"/>
      <c r="AD321" s="41"/>
      <c r="AE321" s="21">
        <f>($AE$4*(IF(AC321=1,5,IF(AC321=2,3,IF(AC321=3,1.8,IF(AC321=5,1.08,IF(AC321=9,0.75,IF(AC321=17,0.53,IF(AC321=33,0.37,IF(AC321&gt;=65,0.26,0))))))))))+(AD321*1*$AE$4)</f>
        <v>0</v>
      </c>
      <c r="AF321" s="25"/>
      <c r="AG321" s="26"/>
      <c r="AH321" s="10">
        <f>($AH$4*(IF(AF321=1,5,IF(AF321=2,3,IF(AF321=3,1.8,IF(AF321=5,1.08,IF(AF321=9,0.75,IF(AF321=17,0.53,IF(AF321=33,0.37,IF(AF321&gt;=65,0.26,0))))))))))+(AG321*1*$AH$4)</f>
        <v>0</v>
      </c>
      <c r="AI321" s="40"/>
      <c r="AJ321" s="41"/>
      <c r="AK321" s="21">
        <f>($AK$4*(IF(AI321=1,5,IF(AI321=2,3,IF(AI321=3,1.8,IF(AI321=5,1.08,IF(AI321=9,0.75,IF(AI321=17,0.53,IF(AI321=33,0.37,IF(AI321&gt;=65,0.26,0))))))))))+(AJ321*1*$AK$4)</f>
        <v>0</v>
      </c>
      <c r="AL321" s="25"/>
      <c r="AM321" s="26"/>
      <c r="AN321" s="10">
        <f>($AN$4*(IF(AL321=1,5,IF(AL321=2,3,IF(AL321=3,1.8,IF(AL321=5,1.08,IF(AL321=9,0.75,IF(AL321=17,0.53,IF(AL321=33,0.37,IF(AL321&gt;=65,0.26,0))))))))))+(AM321*1*$AN$4)</f>
        <v>0</v>
      </c>
      <c r="AO321" s="24">
        <f>J321+G321+M321+P321+Y321+S321+AB321+V321+AE321+AH321+AK321+AN321</f>
        <v>2.42</v>
      </c>
      <c r="AP321" s="57">
        <f>J321+M321+S321+AB321+AK321+AN321</f>
        <v>0</v>
      </c>
      <c r="AQ321" s="58" t="str">
        <f>IF(AP321&gt;=60,"TAK","NIE")</f>
        <v>NIE</v>
      </c>
    </row>
    <row r="322" spans="1:43" x14ac:dyDescent="0.15">
      <c r="A322" s="12">
        <v>317</v>
      </c>
      <c r="B322" s="13" t="s">
        <v>106</v>
      </c>
      <c r="C322" s="13" t="s">
        <v>64</v>
      </c>
      <c r="D322" s="34">
        <v>2001</v>
      </c>
      <c r="E322" s="14">
        <v>-73</v>
      </c>
      <c r="F322" s="15" t="s">
        <v>21</v>
      </c>
      <c r="G322" s="21">
        <v>2.35</v>
      </c>
      <c r="H322" s="25"/>
      <c r="I322" s="26"/>
      <c r="J322" s="10">
        <f>($J$4*(IF(H322=1,5,IF(H322=2,3,IF(H322=3,1.8,IF(H322=5,1.08,IF(H322=9,0.75,IF(H322=17,0.53,IF(H322=33,0.37,IF(H322&gt;=65,0.26,0))))))))))+(I322*1*$J$4)</f>
        <v>0</v>
      </c>
      <c r="K322" s="40"/>
      <c r="L322" s="41"/>
      <c r="M322" s="21">
        <f>($M$4*(IF(K322=1,5,IF(K322=2,3,IF(K322=3,1.8,IF(K322=5,1.08,IF(K322=9,0.75,IF(K322=17,0.53,IF(K322=33,0.37,IF(K322&gt;=65,0.26,0))))))))))+(L322*1*$M$4)</f>
        <v>0</v>
      </c>
      <c r="N322" s="25"/>
      <c r="O322" s="26"/>
      <c r="P322" s="10">
        <f>($P$4*(IF(N322=1,5,IF(N322=2,3,IF(N322=3,1.8,IF(N322=5,1.08,IF(N322=9,0.75,IF(N322=17,0.53,IF(N322=33,0.37,IF(N322&gt;=65,0.26,0))))))))))+(O322*1*$P$4)</f>
        <v>0</v>
      </c>
      <c r="Q322" s="40"/>
      <c r="R322" s="41"/>
      <c r="S322" s="21">
        <f>($S$4*(IF(Q322=1,5,IF(Q322=2,3,IF(Q322=3,1.8,IF(Q322=5,1.08,IF(Q322=9,0.75,IF(Q322=17,0.53,IF(Q322=33,0.37,IF(Q322&gt;=65,0.26,0))))))))))+(R322*1*$S$4)</f>
        <v>0</v>
      </c>
      <c r="T322" s="25"/>
      <c r="U322" s="26"/>
      <c r="V322" s="10">
        <f>($V$4*(IF(T322=1,5,IF(T322=2,3,IF(T322=3,1.8,IF(T322=5,1.08,IF(T322=9,0.75,IF(T322=17,0.53,IF(T322=33,0.37,IF(T322&gt;=65,0.26,0))))))))))+(U322*1*$V$4)</f>
        <v>0</v>
      </c>
      <c r="W322" s="40"/>
      <c r="X322" s="41"/>
      <c r="Y322" s="21">
        <f>($Y$4*(IF(W322=1,5,IF(W322=2,3,IF(W322=3,1.8,IF(W322=5,1.08,IF(W322=9,0.75,IF(W322=17,0.53,IF(W322=33,0.37,IF(W322&gt;=65,0.26,0))))))))))+(X322*1*$Y$4)</f>
        <v>0</v>
      </c>
      <c r="Z322" s="25"/>
      <c r="AA322" s="26"/>
      <c r="AB322" s="10">
        <f>($AB$4*(IF(Z322=1,5,IF(Z322=2,3,IF(Z322=3,1.8,IF(Z322=5,1.08,IF(Z322=9,0.75,IF(Z322=17,0.53,IF(Z322=33,0.37,IF(Z322&gt;=65,0.26,0))))))))))+(AA322*1*$AB$4)</f>
        <v>0</v>
      </c>
      <c r="AC322" s="40"/>
      <c r="AD322" s="41"/>
      <c r="AE322" s="21">
        <f>($AE$4*(IF(AC322=1,5,IF(AC322=2,3,IF(AC322=3,1.8,IF(AC322=5,1.08,IF(AC322=9,0.75,IF(AC322=17,0.53,IF(AC322=33,0.37,IF(AC322&gt;=65,0.26,0))))))))))+(AD322*1*$AE$4)</f>
        <v>0</v>
      </c>
      <c r="AF322" s="25"/>
      <c r="AG322" s="26"/>
      <c r="AH322" s="10">
        <f>($AH$4*(IF(AF322=1,5,IF(AF322=2,3,IF(AF322=3,1.8,IF(AF322=5,1.08,IF(AF322=9,0.75,IF(AF322=17,0.53,IF(AF322=33,0.37,IF(AF322&gt;=65,0.26,0))))))))))+(AG322*1*$AH$4)</f>
        <v>0</v>
      </c>
      <c r="AI322" s="40"/>
      <c r="AJ322" s="41"/>
      <c r="AK322" s="21">
        <f>($AK$4*(IF(AI322=1,5,IF(AI322=2,3,IF(AI322=3,1.8,IF(AI322=5,1.08,IF(AI322=9,0.75,IF(AI322=17,0.53,IF(AI322=33,0.37,IF(AI322&gt;=65,0.26,0))))))))))+(AJ322*1*$AK$4)</f>
        <v>0</v>
      </c>
      <c r="AL322" s="25"/>
      <c r="AM322" s="26"/>
      <c r="AN322" s="10">
        <f>($AN$4*(IF(AL322=1,5,IF(AL322=2,3,IF(AL322=3,1.8,IF(AL322=5,1.08,IF(AL322=9,0.75,IF(AL322=17,0.53,IF(AL322=33,0.37,IF(AL322&gt;=65,0.26,0))))))))))+(AM322*1*$AN$4)</f>
        <v>0</v>
      </c>
      <c r="AO322" s="24">
        <f>J322+G322+M322+P322+Y322+S322+AB322+V322+AE322+AH322+AK322+AN322</f>
        <v>2.35</v>
      </c>
      <c r="AP322" s="57">
        <f>J322+M322+S322+AB322+AK322+AN322</f>
        <v>0</v>
      </c>
      <c r="AQ322" s="58" t="str">
        <f>IF(AP322&gt;=60,"TAK","NIE")</f>
        <v>NIE</v>
      </c>
    </row>
    <row r="323" spans="1:43" x14ac:dyDescent="0.15">
      <c r="A323" s="12">
        <v>318</v>
      </c>
      <c r="B323" s="13" t="s">
        <v>294</v>
      </c>
      <c r="C323" s="12" t="s">
        <v>80</v>
      </c>
      <c r="D323" s="14">
        <v>2002</v>
      </c>
      <c r="E323" s="14">
        <v>-51</v>
      </c>
      <c r="F323" s="14" t="s">
        <v>21</v>
      </c>
      <c r="G323" s="21">
        <v>2.3200000000000003</v>
      </c>
      <c r="H323" s="25"/>
      <c r="I323" s="26"/>
      <c r="J323" s="10">
        <f>($J$4*(IF(H323=1,5,IF(H323=2,3,IF(H323=3,1.8,IF(H323=5,1.08,IF(H323=9,0.75,IF(H323=17,0.53,IF(H323=33,0.37,IF(H323&gt;=65,0.26,0))))))))))+(I323*1*$J$4)</f>
        <v>0</v>
      </c>
      <c r="K323" s="40"/>
      <c r="L323" s="41"/>
      <c r="M323" s="21">
        <f>($M$4*(IF(K323=1,5,IF(K323=2,3,IF(K323=3,1.8,IF(K323=5,1.08,IF(K323=9,0.75,IF(K323=17,0.53,IF(K323=33,0.37,IF(K323&gt;=65,0.26,0))))))))))+(L323*1*$M$4)</f>
        <v>0</v>
      </c>
      <c r="N323" s="25"/>
      <c r="O323" s="26"/>
      <c r="P323" s="10">
        <f>($P$4*(IF(N323=1,5,IF(N323=2,3,IF(N323=3,1.8,IF(N323=5,1.08,IF(N323=9,0.75,IF(N323=17,0.53,IF(N323=33,0.37,IF(N323&gt;=65,0.26,0))))))))))+(O323*1*$P$4)</f>
        <v>0</v>
      </c>
      <c r="Q323" s="40"/>
      <c r="R323" s="41"/>
      <c r="S323" s="21">
        <f>($S$4*(IF(Q323=1,5,IF(Q323=2,3,IF(Q323=3,1.8,IF(Q323=5,1.08,IF(Q323=9,0.75,IF(Q323=17,0.53,IF(Q323=33,0.37,IF(Q323&gt;=65,0.26,0))))))))))+(R323*1*$S$4)</f>
        <v>0</v>
      </c>
      <c r="T323" s="25"/>
      <c r="U323" s="26"/>
      <c r="V323" s="10">
        <f>($V$4*(IF(T323=1,5,IF(T323=2,3,IF(T323=3,1.8,IF(T323=5,1.08,IF(T323=9,0.75,IF(T323=17,0.53,IF(T323=33,0.37,IF(T323&gt;=65,0.26,0))))))))))+(U323*1*$V$4)</f>
        <v>0</v>
      </c>
      <c r="W323" s="40"/>
      <c r="X323" s="41"/>
      <c r="Y323" s="21">
        <f>($Y$4*(IF(W323=1,5,IF(W323=2,3,IF(W323=3,1.8,IF(W323=5,1.08,IF(W323=9,0.75,IF(W323=17,0.53,IF(W323=33,0.37,IF(W323&gt;=65,0.26,0))))))))))+(X323*1*$Y$4)</f>
        <v>0</v>
      </c>
      <c r="Z323" s="25"/>
      <c r="AA323" s="26"/>
      <c r="AB323" s="10">
        <f>($AB$4*(IF(Z323=1,5,IF(Z323=2,3,IF(Z323=3,1.8,IF(Z323=5,1.08,IF(Z323=9,0.75,IF(Z323=17,0.53,IF(Z323=33,0.37,IF(Z323&gt;=65,0.26,0))))))))))+(AA323*1*$AB$4)</f>
        <v>0</v>
      </c>
      <c r="AC323" s="40"/>
      <c r="AD323" s="41"/>
      <c r="AE323" s="21">
        <f>($AE$4*(IF(AC323=1,5,IF(AC323=2,3,IF(AC323=3,1.8,IF(AC323=5,1.08,IF(AC323=9,0.75,IF(AC323=17,0.53,IF(AC323=33,0.37,IF(AC323&gt;=65,0.26,0))))))))))+(AD323*1*$AE$4)</f>
        <v>0</v>
      </c>
      <c r="AF323" s="25"/>
      <c r="AG323" s="26"/>
      <c r="AH323" s="10">
        <f>($AH$4*(IF(AF323=1,5,IF(AF323=2,3,IF(AF323=3,1.8,IF(AF323=5,1.08,IF(AF323=9,0.75,IF(AF323=17,0.53,IF(AF323=33,0.37,IF(AF323&gt;=65,0.26,0))))))))))+(AG323*1*$AH$4)</f>
        <v>0</v>
      </c>
      <c r="AI323" s="40"/>
      <c r="AJ323" s="41"/>
      <c r="AK323" s="21">
        <f>($AK$4*(IF(AI323=1,5,IF(AI323=2,3,IF(AI323=3,1.8,IF(AI323=5,1.08,IF(AI323=9,0.75,IF(AI323=17,0.53,IF(AI323=33,0.37,IF(AI323&gt;=65,0.26,0))))))))))+(AJ323*1*$AK$4)</f>
        <v>0</v>
      </c>
      <c r="AL323" s="25"/>
      <c r="AM323" s="26"/>
      <c r="AN323" s="10">
        <f>($AN$4*(IF(AL323=1,5,IF(AL323=2,3,IF(AL323=3,1.8,IF(AL323=5,1.08,IF(AL323=9,0.75,IF(AL323=17,0.53,IF(AL323=33,0.37,IF(AL323&gt;=65,0.26,0))))))))))+(AM323*1*$AN$4)</f>
        <v>0</v>
      </c>
      <c r="AO323" s="24">
        <f>J323+G323+M323+P323+Y323+S323+AB323+V323+AE323+AH323+AK323+AN323</f>
        <v>2.3200000000000003</v>
      </c>
      <c r="AP323" s="57">
        <f>J323+M323+S323+AB323+AK323+AN323</f>
        <v>0</v>
      </c>
      <c r="AQ323" s="58" t="str">
        <f>IF(AP323&gt;=60,"TAK","NIE")</f>
        <v>NIE</v>
      </c>
    </row>
    <row r="324" spans="1:43" x14ac:dyDescent="0.15">
      <c r="A324" s="12">
        <v>319</v>
      </c>
      <c r="B324" s="12" t="s">
        <v>100</v>
      </c>
      <c r="C324" s="12" t="s">
        <v>101</v>
      </c>
      <c r="D324" s="14">
        <v>2001</v>
      </c>
      <c r="E324" s="14">
        <v>-55</v>
      </c>
      <c r="F324" s="14" t="s">
        <v>21</v>
      </c>
      <c r="G324" s="21">
        <v>2.2000000000000002</v>
      </c>
      <c r="H324" s="26"/>
      <c r="I324" s="26"/>
      <c r="J324" s="10">
        <f>($J$4*(IF(H324=1,5,IF(H324=2,3,IF(H324=3,1.8,IF(H324=5,1.08,IF(H324=9,0.75,IF(H324=17,0.53,IF(H324=33,0.37,IF(H324&gt;=65,0.26,0))))))))))+(I324*1*$J$4)</f>
        <v>0</v>
      </c>
      <c r="K324" s="41"/>
      <c r="L324" s="41"/>
      <c r="M324" s="21">
        <f>($M$4*(IF(K324=1,5,IF(K324=2,3,IF(K324=3,1.8,IF(K324=5,1.08,IF(K324=9,0.75,IF(K324=17,0.53,IF(K324=33,0.37,IF(K324&gt;=65,0.26,0))))))))))+(L324*1*$M$4)</f>
        <v>0</v>
      </c>
      <c r="N324" s="26"/>
      <c r="O324" s="26"/>
      <c r="P324" s="10">
        <f>($P$4*(IF(N324=1,5,IF(N324=2,3,IF(N324=3,1.8,IF(N324=5,1.08,IF(N324=9,0.75,IF(N324=17,0.53,IF(N324=33,0.37,IF(N324&gt;=65,0.26,0))))))))))+(O324*1*$P$4)</f>
        <v>0</v>
      </c>
      <c r="Q324" s="41"/>
      <c r="R324" s="41"/>
      <c r="S324" s="21">
        <f>($S$4*(IF(Q324=1,5,IF(Q324=2,3,IF(Q324=3,1.8,IF(Q324=5,1.08,IF(Q324=9,0.75,IF(Q324=17,0.53,IF(Q324=33,0.37,IF(Q324&gt;=65,0.26,0))))))))))+(R324*1*$S$4)</f>
        <v>0</v>
      </c>
      <c r="T324" s="26"/>
      <c r="U324" s="26"/>
      <c r="V324" s="10">
        <f>($V$4*(IF(T324=1,5,IF(T324=2,3,IF(T324=3,1.8,IF(T324=5,1.08,IF(T324=9,0.75,IF(T324=17,0.53,IF(T324=33,0.37,IF(T324&gt;=65,0.26,0))))))))))+(U324*1*$V$4)</f>
        <v>0</v>
      </c>
      <c r="W324" s="41"/>
      <c r="X324" s="41"/>
      <c r="Y324" s="21">
        <f>($Y$4*(IF(W324=1,5,IF(W324=2,3,IF(W324=3,1.8,IF(W324=5,1.08,IF(W324=9,0.75,IF(W324=17,0.53,IF(W324=33,0.37,IF(W324&gt;=65,0.26,0))))))))))+(X324*1*$Y$4)</f>
        <v>0</v>
      </c>
      <c r="Z324" s="26"/>
      <c r="AA324" s="26"/>
      <c r="AB324" s="10">
        <f>($AB$4*(IF(Z324=1,5,IF(Z324=2,3,IF(Z324=3,1.8,IF(Z324=5,1.08,IF(Z324=9,0.75,IF(Z324=17,0.53,IF(Z324=33,0.37,IF(Z324&gt;=65,0.26,0))))))))))+(AA324*1*$AB$4)</f>
        <v>0</v>
      </c>
      <c r="AC324" s="41"/>
      <c r="AD324" s="41"/>
      <c r="AE324" s="21">
        <f>($AE$4*(IF(AC324=1,5,IF(AC324=2,3,IF(AC324=3,1.8,IF(AC324=5,1.08,IF(AC324=9,0.75,IF(AC324=17,0.53,IF(AC324=33,0.37,IF(AC324&gt;=65,0.26,0))))))))))+(AD324*1*$AE$4)</f>
        <v>0</v>
      </c>
      <c r="AF324" s="26"/>
      <c r="AG324" s="26"/>
      <c r="AH324" s="10">
        <f>($AH$4*(IF(AF324=1,5,IF(AF324=2,3,IF(AF324=3,1.8,IF(AF324=5,1.08,IF(AF324=9,0.75,IF(AF324=17,0.53,IF(AF324=33,0.37,IF(AF324&gt;=65,0.26,0))))))))))+(AG324*1*$AH$4)</f>
        <v>0</v>
      </c>
      <c r="AI324" s="41"/>
      <c r="AJ324" s="41"/>
      <c r="AK324" s="21">
        <f>($AK$4*(IF(AI324=1,5,IF(AI324=2,3,IF(AI324=3,1.8,IF(AI324=5,1.08,IF(AI324=9,0.75,IF(AI324=17,0.53,IF(AI324=33,0.37,IF(AI324&gt;=65,0.26,0))))))))))+(AJ324*1*$AK$4)</f>
        <v>0</v>
      </c>
      <c r="AL324" s="26"/>
      <c r="AM324" s="26"/>
      <c r="AN324" s="10">
        <f>($AN$4*(IF(AL324=1,5,IF(AL324=2,3,IF(AL324=3,1.8,IF(AL324=5,1.08,IF(AL324=9,0.75,IF(AL324=17,0.53,IF(AL324=33,0.37,IF(AL324&gt;=65,0.26,0))))))))))+(AM324*1*$AN$4)</f>
        <v>0</v>
      </c>
      <c r="AO324" s="24">
        <f>J324+G324+M324+P324+Y324+S324+AB324+V324+AE324+AH324+AK324+AN324</f>
        <v>2.2000000000000002</v>
      </c>
      <c r="AP324" s="57">
        <f>J324+M324+S324+AB324+AK324+AN324</f>
        <v>0</v>
      </c>
      <c r="AQ324" s="58" t="str">
        <f>IF(AP324&gt;=60,"TAK","NIE")</f>
        <v>NIE</v>
      </c>
    </row>
    <row r="325" spans="1:43" x14ac:dyDescent="0.15">
      <c r="A325" s="12">
        <v>320</v>
      </c>
      <c r="B325" s="13" t="s">
        <v>321</v>
      </c>
      <c r="C325" s="13" t="s">
        <v>7</v>
      </c>
      <c r="D325" s="14">
        <v>2001</v>
      </c>
      <c r="E325" s="14">
        <v>-48</v>
      </c>
      <c r="F325" s="14" t="s">
        <v>21</v>
      </c>
      <c r="G325" s="21">
        <v>2.2000000000000002</v>
      </c>
      <c r="H325" s="25"/>
      <c r="I325" s="26"/>
      <c r="J325" s="10">
        <f>($J$4*(IF(H325=1,5,IF(H325=2,3,IF(H325=3,1.8,IF(H325=5,1.08,IF(H325=9,0.75,IF(H325=17,0.53,IF(H325=33,0.37,IF(H325&gt;=65,0.26,0))))))))))+(I325*1*$J$4)</f>
        <v>0</v>
      </c>
      <c r="K325" s="40"/>
      <c r="L325" s="41"/>
      <c r="M325" s="21">
        <f>($M$4*(IF(K325=1,5,IF(K325=2,3,IF(K325=3,1.8,IF(K325=5,1.08,IF(K325=9,0.75,IF(K325=17,0.53,IF(K325=33,0.37,IF(K325&gt;=65,0.26,0))))))))))+(L325*1*$M$4)</f>
        <v>0</v>
      </c>
      <c r="N325" s="25"/>
      <c r="O325" s="26"/>
      <c r="P325" s="10">
        <f>($P$4*(IF(N325=1,5,IF(N325=2,3,IF(N325=3,1.8,IF(N325=5,1.08,IF(N325=9,0.75,IF(N325=17,0.53,IF(N325=33,0.37,IF(N325&gt;=65,0.26,0))))))))))+(O325*1*$P$4)</f>
        <v>0</v>
      </c>
      <c r="Q325" s="40"/>
      <c r="R325" s="41"/>
      <c r="S325" s="21">
        <f>($S$4*(IF(Q325=1,5,IF(Q325=2,3,IF(Q325=3,1.8,IF(Q325=5,1.08,IF(Q325=9,0.75,IF(Q325=17,0.53,IF(Q325=33,0.37,IF(Q325&gt;=65,0.26,0))))))))))+(R325*1*$S$4)</f>
        <v>0</v>
      </c>
      <c r="T325" s="25"/>
      <c r="U325" s="26"/>
      <c r="V325" s="10">
        <f>($V$4*(IF(T325=1,5,IF(T325=2,3,IF(T325=3,1.8,IF(T325=5,1.08,IF(T325=9,0.75,IF(T325=17,0.53,IF(T325=33,0.37,IF(T325&gt;=65,0.26,0))))))))))+(U325*1*$V$4)</f>
        <v>0</v>
      </c>
      <c r="W325" s="40"/>
      <c r="X325" s="41"/>
      <c r="Y325" s="21">
        <f>($Y$4*(IF(W325=1,5,IF(W325=2,3,IF(W325=3,1.8,IF(W325=5,1.08,IF(W325=9,0.75,IF(W325=17,0.53,IF(W325=33,0.37,IF(W325&gt;=65,0.26,0))))))))))+(X325*1*$Y$4)</f>
        <v>0</v>
      </c>
      <c r="Z325" s="25"/>
      <c r="AA325" s="26"/>
      <c r="AB325" s="10">
        <f>($AB$4*(IF(Z325=1,5,IF(Z325=2,3,IF(Z325=3,1.8,IF(Z325=5,1.08,IF(Z325=9,0.75,IF(Z325=17,0.53,IF(Z325=33,0.37,IF(Z325&gt;=65,0.26,0))))))))))+(AA325*1*$AB$4)</f>
        <v>0</v>
      </c>
      <c r="AC325" s="40"/>
      <c r="AD325" s="41"/>
      <c r="AE325" s="21">
        <f>($AE$4*(IF(AC325=1,5,IF(AC325=2,3,IF(AC325=3,1.8,IF(AC325=5,1.08,IF(AC325=9,0.75,IF(AC325=17,0.53,IF(AC325=33,0.37,IF(AC325&gt;=65,0.26,0))))))))))+(AD325*1*$AE$4)</f>
        <v>0</v>
      </c>
      <c r="AF325" s="25"/>
      <c r="AG325" s="26"/>
      <c r="AH325" s="10">
        <f>($AH$4*(IF(AF325=1,5,IF(AF325=2,3,IF(AF325=3,1.8,IF(AF325=5,1.08,IF(AF325=9,0.75,IF(AF325=17,0.53,IF(AF325=33,0.37,IF(AF325&gt;=65,0.26,0))))))))))+(AG325*1*$AH$4)</f>
        <v>0</v>
      </c>
      <c r="AI325" s="40"/>
      <c r="AJ325" s="41"/>
      <c r="AK325" s="21">
        <f>($AK$4*(IF(AI325=1,5,IF(AI325=2,3,IF(AI325=3,1.8,IF(AI325=5,1.08,IF(AI325=9,0.75,IF(AI325=17,0.53,IF(AI325=33,0.37,IF(AI325&gt;=65,0.26,0))))))))))+(AJ325*1*$AK$4)</f>
        <v>0</v>
      </c>
      <c r="AL325" s="25"/>
      <c r="AM325" s="26"/>
      <c r="AN325" s="10">
        <f>($AN$4*(IF(AL325=1,5,IF(AL325=2,3,IF(AL325=3,1.8,IF(AL325=5,1.08,IF(AL325=9,0.75,IF(AL325=17,0.53,IF(AL325=33,0.37,IF(AL325&gt;=65,0.26,0))))))))))+(AM325*1*$AN$4)</f>
        <v>0</v>
      </c>
      <c r="AO325" s="24">
        <f>J325+G325+M325+P325+Y325+S325+AB325+V325+AE325+AH325+AK325+AN325</f>
        <v>2.2000000000000002</v>
      </c>
      <c r="AP325" s="57">
        <f>J325+M325+S325+AB325+AK325+AN325</f>
        <v>0</v>
      </c>
      <c r="AQ325" s="58" t="str">
        <f>IF(AP325&gt;=60,"TAK","NIE")</f>
        <v>NIE</v>
      </c>
    </row>
    <row r="326" spans="1:43" x14ac:dyDescent="0.15">
      <c r="A326" s="12">
        <v>321</v>
      </c>
      <c r="B326" s="13" t="s">
        <v>144</v>
      </c>
      <c r="C326" s="13" t="s">
        <v>63</v>
      </c>
      <c r="D326" s="34">
        <v>2002</v>
      </c>
      <c r="E326" s="14">
        <v>-55</v>
      </c>
      <c r="F326" s="14" t="s">
        <v>21</v>
      </c>
      <c r="G326" s="21">
        <v>0.36600000000000005</v>
      </c>
      <c r="H326" s="25"/>
      <c r="I326" s="26"/>
      <c r="J326" s="10">
        <f>($J$4*(IF(H326=1,5,IF(H326=2,3,IF(H326=3,1.8,IF(H326=5,1.08,IF(H326=9,0.75,IF(H326=17,0.53,IF(H326=33,0.37,IF(H326&gt;=65,0.26,0))))))))))+(I326*1*$J$4)</f>
        <v>0</v>
      </c>
      <c r="K326" s="40"/>
      <c r="L326" s="41"/>
      <c r="M326" s="21">
        <f>($M$4*(IF(K326=1,5,IF(K326=2,3,IF(K326=3,1.8,IF(K326=5,1.08,IF(K326=9,0.75,IF(K326=17,0.53,IF(K326=33,0.37,IF(K326&gt;=65,0.26,0))))))))))+(L326*1*$M$4)</f>
        <v>0</v>
      </c>
      <c r="N326" s="25"/>
      <c r="O326" s="26"/>
      <c r="P326" s="10">
        <f>($P$4*(IF(N326=1,5,IF(N326=2,3,IF(N326=3,1.8,IF(N326=5,1.08,IF(N326=9,0.75,IF(N326=17,0.53,IF(N326=33,0.37,IF(N326&gt;=65,0.26,0))))))))))+(O326*1*$P$4)</f>
        <v>0</v>
      </c>
      <c r="Q326" s="40">
        <v>3</v>
      </c>
      <c r="R326" s="41">
        <v>0</v>
      </c>
      <c r="S326" s="21">
        <f>($S$4*(IF(Q326=1,5,IF(Q326=2,3,IF(Q326=3,1.8,IF(Q326=5,1.08,IF(Q326=9,0.75,IF(Q326=17,0.53,IF(Q326=33,0.37,IF(Q326&gt;=65,0.26,0))))))))))+(R326*1*$S$4)</f>
        <v>1.8</v>
      </c>
      <c r="T326" s="25"/>
      <c r="U326" s="26"/>
      <c r="V326" s="10">
        <f>($V$4*(IF(T326=1,5,IF(T326=2,3,IF(T326=3,1.8,IF(T326=5,1.08,IF(T326=9,0.75,IF(T326=17,0.53,IF(T326=33,0.37,IF(T326&gt;=65,0.26,0))))))))))+(U326*1*$V$4)</f>
        <v>0</v>
      </c>
      <c r="W326" s="40"/>
      <c r="X326" s="41"/>
      <c r="Y326" s="21">
        <f>($Y$4*(IF(W326=1,5,IF(W326=2,3,IF(W326=3,1.8,IF(W326=5,1.08,IF(W326=9,0.75,IF(W326=17,0.53,IF(W326=33,0.37,IF(W326&gt;=65,0.26,0))))))))))+(X326*1*$Y$4)</f>
        <v>0</v>
      </c>
      <c r="Z326" s="25"/>
      <c r="AA326" s="26"/>
      <c r="AB326" s="10">
        <f>($AB$4*(IF(Z326=1,5,IF(Z326=2,3,IF(Z326=3,1.8,IF(Z326=5,1.08,IF(Z326=9,0.75,IF(Z326=17,0.53,IF(Z326=33,0.37,IF(Z326&gt;=65,0.26,0))))))))))+(AA326*1*$AB$4)</f>
        <v>0</v>
      </c>
      <c r="AC326" s="40"/>
      <c r="AD326" s="41"/>
      <c r="AE326" s="21">
        <f>($AE$4*(IF(AC326=1,5,IF(AC326=2,3,IF(AC326=3,1.8,IF(AC326=5,1.08,IF(AC326=9,0.75,IF(AC326=17,0.53,IF(AC326=33,0.37,IF(AC326&gt;=65,0.26,0))))))))))+(AD326*1*$AE$4)</f>
        <v>0</v>
      </c>
      <c r="AF326" s="25"/>
      <c r="AG326" s="26"/>
      <c r="AH326" s="10">
        <f>($AH$4*(IF(AF326=1,5,IF(AF326=2,3,IF(AF326=3,1.8,IF(AF326=5,1.08,IF(AF326=9,0.75,IF(AF326=17,0.53,IF(AF326=33,0.37,IF(AF326&gt;=65,0.26,0))))))))))+(AG326*1*$AH$4)</f>
        <v>0</v>
      </c>
      <c r="AI326" s="40"/>
      <c r="AJ326" s="41"/>
      <c r="AK326" s="21">
        <f>($AK$4*(IF(AI326=1,5,IF(AI326=2,3,IF(AI326=3,1.8,IF(AI326=5,1.08,IF(AI326=9,0.75,IF(AI326=17,0.53,IF(AI326=33,0.37,IF(AI326&gt;=65,0.26,0))))))))))+(AJ326*1*$AK$4)</f>
        <v>0</v>
      </c>
      <c r="AL326" s="25"/>
      <c r="AM326" s="26"/>
      <c r="AN326" s="10">
        <f>($AN$4*(IF(AL326=1,5,IF(AL326=2,3,IF(AL326=3,1.8,IF(AL326=5,1.08,IF(AL326=9,0.75,IF(AL326=17,0.53,IF(AL326=33,0.37,IF(AL326&gt;=65,0.26,0))))))))))+(AM326*1*$AN$4)</f>
        <v>0</v>
      </c>
      <c r="AO326" s="24">
        <f>J326+G326+M326+P326+Y326+S326+AB326+V326+AE326+AH326+AK326+AN326</f>
        <v>2.1659999999999999</v>
      </c>
      <c r="AP326" s="57">
        <f>J326+M326+S326+AB326+AK326+AN326</f>
        <v>1.8</v>
      </c>
      <c r="AQ326" s="58" t="str">
        <f>IF(AP326&gt;=60,"TAK","NIE")</f>
        <v>NIE</v>
      </c>
    </row>
    <row r="327" spans="1:43" x14ac:dyDescent="0.15">
      <c r="A327" s="12">
        <v>322</v>
      </c>
      <c r="B327" s="13" t="s">
        <v>547</v>
      </c>
      <c r="C327" s="13" t="s">
        <v>6</v>
      </c>
      <c r="D327" s="34">
        <v>2002</v>
      </c>
      <c r="E327" s="14">
        <v>-59</v>
      </c>
      <c r="F327" s="14" t="s">
        <v>21</v>
      </c>
      <c r="G327" s="21">
        <v>0</v>
      </c>
      <c r="H327" s="25"/>
      <c r="I327" s="26"/>
      <c r="J327" s="10">
        <f>($J$4*(IF(H327=1,5,IF(H327=2,3,IF(H327=3,1.8,IF(H327=5,1.08,IF(H327=9,0.75,IF(H327=17,0.53,IF(H327=33,0.37,IF(H327&gt;=65,0.26,0))))))))))+(I327*1*$J$4)</f>
        <v>0</v>
      </c>
      <c r="K327" s="40"/>
      <c r="L327" s="41"/>
      <c r="M327" s="21">
        <f>($M$4*(IF(K327=1,5,IF(K327=2,3,IF(K327=3,1.8,IF(K327=5,1.08,IF(K327=9,0.75,IF(K327=17,0.53,IF(K327=33,0.37,IF(K327&gt;=65,0.26,0))))))))))+(L327*1*$M$4)</f>
        <v>0</v>
      </c>
      <c r="N327" s="25"/>
      <c r="O327" s="26"/>
      <c r="P327" s="10">
        <f>($P$4*(IF(N327=1,5,IF(N327=2,3,IF(N327=3,1.8,IF(N327=5,1.08,IF(N327=9,0.75,IF(N327=17,0.53,IF(N327=33,0.37,IF(N327&gt;=65,0.26,0))))))))))+(O327*1*$P$4)</f>
        <v>0</v>
      </c>
      <c r="Q327" s="40"/>
      <c r="R327" s="41"/>
      <c r="S327" s="21">
        <f>($S$4*(IF(Q327=1,5,IF(Q327=2,3,IF(Q327=3,1.8,IF(Q327=5,1.08,IF(Q327=9,0.75,IF(Q327=17,0.53,IF(Q327=33,0.37,IF(Q327&gt;=65,0.26,0))))))))))+(R327*1*$S$4)</f>
        <v>0</v>
      </c>
      <c r="T327" s="25"/>
      <c r="U327" s="26"/>
      <c r="V327" s="10">
        <f>($V$4*(IF(T327=1,5,IF(T327=2,3,IF(T327=3,1.8,IF(T327=5,1.08,IF(T327=9,0.75,IF(T327=17,0.53,IF(T327=33,0.37,IF(T327&gt;=65,0.26,0))))))))))+(U327*1*$V$4)</f>
        <v>0</v>
      </c>
      <c r="W327" s="40"/>
      <c r="X327" s="41"/>
      <c r="Y327" s="21">
        <f>($Y$4*(IF(W327=1,5,IF(W327=2,3,IF(W327=3,1.8,IF(W327=5,1.08,IF(W327=9,0.75,IF(W327=17,0.53,IF(W327=33,0.37,IF(W327&gt;=65,0.26,0))))))))))+(X327*1*$Y$4)</f>
        <v>0</v>
      </c>
      <c r="Z327" s="25"/>
      <c r="AA327" s="26"/>
      <c r="AB327" s="10">
        <f>($AB$4*(IF(Z327=1,5,IF(Z327=2,3,IF(Z327=3,1.8,IF(Z327=5,1.08,IF(Z327=9,0.75,IF(Z327=17,0.53,IF(Z327=33,0.37,IF(Z327&gt;=65,0.26,0))))))))))+(AA327*1*$AB$4)</f>
        <v>0</v>
      </c>
      <c r="AC327" s="40"/>
      <c r="AD327" s="41"/>
      <c r="AE327" s="21">
        <f>($AE$4*(IF(AC327=1,5,IF(AC327=2,3,IF(AC327=3,1.8,IF(AC327=5,1.08,IF(AC327=9,0.75,IF(AC327=17,0.53,IF(AC327=33,0.37,IF(AC327&gt;=65,0.26,0))))))))))+(AD327*1*$AE$4)</f>
        <v>0</v>
      </c>
      <c r="AF327" s="25"/>
      <c r="AG327" s="26"/>
      <c r="AH327" s="10">
        <f>($AH$4*(IF(AF327=1,5,IF(AF327=2,3,IF(AF327=3,1.8,IF(AF327=5,1.08,IF(AF327=9,0.75,IF(AF327=17,0.53,IF(AF327=33,0.37,IF(AF327&gt;=65,0.26,0))))))))))+(AG327*1*$AH$4)</f>
        <v>0</v>
      </c>
      <c r="AI327" s="40">
        <v>5</v>
      </c>
      <c r="AJ327" s="41">
        <v>0</v>
      </c>
      <c r="AK327" s="21">
        <f>($AK$4*(IF(AI327=1,5,IF(AI327=2,3,IF(AI327=3,1.8,IF(AI327=5,1.08,IF(AI327=9,0.75,IF(AI327=17,0.53,IF(AI327=33,0.37,IF(AI327&gt;=65,0.26,0))))))))))+(AJ327*1*$AK$4)</f>
        <v>2.16</v>
      </c>
      <c r="AL327" s="25"/>
      <c r="AM327" s="26"/>
      <c r="AN327" s="10">
        <f>($AN$4*(IF(AL327=1,5,IF(AL327=2,3,IF(AL327=3,1.8,IF(AL327=5,1.08,IF(AL327=9,0.75,IF(AL327=17,0.53,IF(AL327=33,0.37,IF(AL327&gt;=65,0.26,0))))))))))+(AM327*1*$AN$4)</f>
        <v>0</v>
      </c>
      <c r="AO327" s="24">
        <f>J327+G327+M327+P327+Y327+S327+AB327+V327+AE327+AH327+AK327+AN327</f>
        <v>2.16</v>
      </c>
      <c r="AP327" s="57">
        <f>J327+M327+S327+AB327+AK327+AN327</f>
        <v>2.16</v>
      </c>
      <c r="AQ327" s="58" t="str">
        <f>IF(AP327&gt;=60,"TAK","NIE")</f>
        <v>NIE</v>
      </c>
    </row>
    <row r="328" spans="1:43" x14ac:dyDescent="0.15">
      <c r="A328" s="12">
        <v>323</v>
      </c>
      <c r="B328" s="13" t="s">
        <v>448</v>
      </c>
      <c r="C328" s="13" t="s">
        <v>291</v>
      </c>
      <c r="D328" s="34"/>
      <c r="E328" s="14">
        <v>-59</v>
      </c>
      <c r="F328" s="14" t="s">
        <v>22</v>
      </c>
      <c r="G328" s="21">
        <v>0</v>
      </c>
      <c r="H328" s="25"/>
      <c r="I328" s="26"/>
      <c r="J328" s="10">
        <f>($J$4*(IF(H328=1,5,IF(H328=2,3,IF(H328=3,1.8,IF(H328=5,1.08,IF(H328=9,0.75,IF(H328=17,0.53,IF(H328=33,0.37,IF(H328&gt;=65,0.26,0))))))))))+(I328*1*$J$4)</f>
        <v>0</v>
      </c>
      <c r="K328" s="40">
        <v>5</v>
      </c>
      <c r="L328" s="41">
        <v>0</v>
      </c>
      <c r="M328" s="21">
        <f>($M$4*(IF(K328=1,5,IF(K328=2,3,IF(K328=3,1.8,IF(K328=5,1.08,IF(K328=9,0.75,IF(K328=17,0.53,IF(K328=33,0.37,IF(K328&gt;=65,0.26,0))))))))))+(L328*1*$M$4)</f>
        <v>2.16</v>
      </c>
      <c r="N328" s="25"/>
      <c r="O328" s="26"/>
      <c r="P328" s="10">
        <f>($P$4*(IF(N328=1,5,IF(N328=2,3,IF(N328=3,1.8,IF(N328=5,1.08,IF(N328=9,0.75,IF(N328=17,0.53,IF(N328=33,0.37,IF(N328&gt;=65,0.26,0))))))))))+(O328*1*$P$4)</f>
        <v>0</v>
      </c>
      <c r="Q328" s="40"/>
      <c r="R328" s="41"/>
      <c r="S328" s="21">
        <f>($S$4*(IF(Q328=1,5,IF(Q328=2,3,IF(Q328=3,1.8,IF(Q328=5,1.08,IF(Q328=9,0.75,IF(Q328=17,0.53,IF(Q328=33,0.37,IF(Q328&gt;=65,0.26,0))))))))))+(R328*1*$S$4)</f>
        <v>0</v>
      </c>
      <c r="T328" s="25"/>
      <c r="U328" s="26"/>
      <c r="V328" s="10">
        <f>($V$4*(IF(T328=1,5,IF(T328=2,3,IF(T328=3,1.8,IF(T328=5,1.08,IF(T328=9,0.75,IF(T328=17,0.53,IF(T328=33,0.37,IF(T328&gt;=65,0.26,0))))))))))+(U328*1*$V$4)</f>
        <v>0</v>
      </c>
      <c r="W328" s="40"/>
      <c r="X328" s="41"/>
      <c r="Y328" s="21">
        <f>($Y$4*(IF(W328=1,5,IF(W328=2,3,IF(W328=3,1.8,IF(W328=5,1.08,IF(W328=9,0.75,IF(W328=17,0.53,IF(W328=33,0.37,IF(W328&gt;=65,0.26,0))))))))))+(X328*1*$Y$4)</f>
        <v>0</v>
      </c>
      <c r="Z328" s="25"/>
      <c r="AA328" s="26"/>
      <c r="AB328" s="10">
        <f>($AB$4*(IF(Z328=1,5,IF(Z328=2,3,IF(Z328=3,1.8,IF(Z328=5,1.08,IF(Z328=9,0.75,IF(Z328=17,0.53,IF(Z328=33,0.37,IF(Z328&gt;=65,0.26,0))))))))))+(AA328*1*$AB$4)</f>
        <v>0</v>
      </c>
      <c r="AC328" s="40"/>
      <c r="AD328" s="41"/>
      <c r="AE328" s="21">
        <f>($AE$4*(IF(AC328=1,5,IF(AC328=2,3,IF(AC328=3,1.8,IF(AC328=5,1.08,IF(AC328=9,0.75,IF(AC328=17,0.53,IF(AC328=33,0.37,IF(AC328&gt;=65,0.26,0))))))))))+(AD328*1*$AE$4)</f>
        <v>0</v>
      </c>
      <c r="AF328" s="25"/>
      <c r="AG328" s="26"/>
      <c r="AH328" s="10">
        <f>($AH$4*(IF(AF328=1,5,IF(AF328=2,3,IF(AF328=3,1.8,IF(AF328=5,1.08,IF(AF328=9,0.75,IF(AF328=17,0.53,IF(AF328=33,0.37,IF(AF328&gt;=65,0.26,0))))))))))+(AG328*1*$AH$4)</f>
        <v>0</v>
      </c>
      <c r="AI328" s="40"/>
      <c r="AJ328" s="41"/>
      <c r="AK328" s="21">
        <f>($AK$4*(IF(AI328=1,5,IF(AI328=2,3,IF(AI328=3,1.8,IF(AI328=5,1.08,IF(AI328=9,0.75,IF(AI328=17,0.53,IF(AI328=33,0.37,IF(AI328&gt;=65,0.26,0))))))))))+(AJ328*1*$AK$4)</f>
        <v>0</v>
      </c>
      <c r="AL328" s="25"/>
      <c r="AM328" s="26"/>
      <c r="AN328" s="10">
        <f>($AN$4*(IF(AL328=1,5,IF(AL328=2,3,IF(AL328=3,1.8,IF(AL328=5,1.08,IF(AL328=9,0.75,IF(AL328=17,0.53,IF(AL328=33,0.37,IF(AL328&gt;=65,0.26,0))))))))))+(AM328*1*$AN$4)</f>
        <v>0</v>
      </c>
      <c r="AO328" s="24">
        <f>J328+G328+M328+P328+Y328+S328+AB328+V328+AE328+AH328+AK328+AN328</f>
        <v>2.16</v>
      </c>
      <c r="AP328" s="57">
        <f>J328+M328+S328+AB328+AK328+AN328</f>
        <v>2.16</v>
      </c>
      <c r="AQ328" s="58" t="str">
        <f>IF(AP328&gt;=60,"TAK","NIE")</f>
        <v>NIE</v>
      </c>
    </row>
    <row r="329" spans="1:43" x14ac:dyDescent="0.15">
      <c r="A329" s="12">
        <v>324</v>
      </c>
      <c r="B329" s="13" t="s">
        <v>305</v>
      </c>
      <c r="C329" s="13" t="s">
        <v>0</v>
      </c>
      <c r="D329" s="34">
        <v>2002</v>
      </c>
      <c r="E329" s="14">
        <v>-52</v>
      </c>
      <c r="F329" s="14" t="s">
        <v>22</v>
      </c>
      <c r="G329" s="21">
        <v>0</v>
      </c>
      <c r="H329" s="25"/>
      <c r="I329" s="26"/>
      <c r="J329" s="10">
        <f>($J$4*(IF(H329=1,5,IF(H329=2,3,IF(H329=3,1.8,IF(H329=5,1.08,IF(H329=9,0.75,IF(H329=17,0.53,IF(H329=33,0.37,IF(H329&gt;=65,0.26,0))))))))))+(I329*1*$J$4)</f>
        <v>0</v>
      </c>
      <c r="K329" s="40"/>
      <c r="L329" s="41"/>
      <c r="M329" s="21">
        <f>($M$4*(IF(K329=1,5,IF(K329=2,3,IF(K329=3,1.8,IF(K329=5,1.08,IF(K329=9,0.75,IF(K329=17,0.53,IF(K329=33,0.37,IF(K329&gt;=65,0.26,0))))))))))+(L329*1*$M$4)</f>
        <v>0</v>
      </c>
      <c r="N329" s="25"/>
      <c r="O329" s="26"/>
      <c r="P329" s="10">
        <f>($P$4*(IF(N329=1,5,IF(N329=2,3,IF(N329=3,1.8,IF(N329=5,1.08,IF(N329=9,0.75,IF(N329=17,0.53,IF(N329=33,0.37,IF(N329&gt;=65,0.26,0))))))))))+(O329*1*$P$4)</f>
        <v>0</v>
      </c>
      <c r="Q329" s="40"/>
      <c r="R329" s="41"/>
      <c r="S329" s="21">
        <f>($S$4*(IF(Q329=1,5,IF(Q329=2,3,IF(Q329=3,1.8,IF(Q329=5,1.08,IF(Q329=9,0.75,IF(Q329=17,0.53,IF(Q329=33,0.37,IF(Q329&gt;=65,0.26,0))))))))))+(R329*1*$S$4)</f>
        <v>0</v>
      </c>
      <c r="T329" s="25"/>
      <c r="U329" s="26"/>
      <c r="V329" s="10">
        <f>($V$4*(IF(T329=1,5,IF(T329=2,3,IF(T329=3,1.8,IF(T329=5,1.08,IF(T329=9,0.75,IF(T329=17,0.53,IF(T329=33,0.37,IF(T329&gt;=65,0.26,0))))))))))+(U329*1*$V$4)</f>
        <v>0</v>
      </c>
      <c r="W329" s="40"/>
      <c r="X329" s="41"/>
      <c r="Y329" s="21">
        <f>($Y$4*(IF(W329=1,5,IF(W329=2,3,IF(W329=3,1.8,IF(W329=5,1.08,IF(W329=9,0.75,IF(W329=17,0.53,IF(W329=33,0.37,IF(W329&gt;=65,0.26,0))))))))))+(X329*1*$Y$4)</f>
        <v>0</v>
      </c>
      <c r="Z329" s="25"/>
      <c r="AA329" s="26"/>
      <c r="AB329" s="10">
        <f>($AB$4*(IF(Z329=1,5,IF(Z329=2,3,IF(Z329=3,1.8,IF(Z329=5,1.08,IF(Z329=9,0.75,IF(Z329=17,0.53,IF(Z329=33,0.37,IF(Z329&gt;=65,0.26,0))))))))))+(AA329*1*$AB$4)</f>
        <v>0</v>
      </c>
      <c r="AC329" s="40"/>
      <c r="AD329" s="41"/>
      <c r="AE329" s="21">
        <f>($AE$4*(IF(AC329=1,5,IF(AC329=2,3,IF(AC329=3,1.8,IF(AC329=5,1.08,IF(AC329=9,0.75,IF(AC329=17,0.53,IF(AC329=33,0.37,IF(AC329&gt;=65,0.26,0))))))))))+(AD329*1*$AE$4)</f>
        <v>0</v>
      </c>
      <c r="AF329" s="25"/>
      <c r="AG329" s="26"/>
      <c r="AH329" s="10">
        <f>($AH$4*(IF(AF329=1,5,IF(AF329=2,3,IF(AF329=3,1.8,IF(AF329=5,1.08,IF(AF329=9,0.75,IF(AF329=17,0.53,IF(AF329=33,0.37,IF(AF329&gt;=65,0.26,0))))))))))+(AG329*1*$AH$4)</f>
        <v>0</v>
      </c>
      <c r="AI329" s="40">
        <v>5</v>
      </c>
      <c r="AJ329" s="41">
        <v>0</v>
      </c>
      <c r="AK329" s="21">
        <f>($AK$4*(IF(AI329=1,5,IF(AI329=2,3,IF(AI329=3,1.8,IF(AI329=5,1.08,IF(AI329=9,0.75,IF(AI329=17,0.53,IF(AI329=33,0.37,IF(AI329&gt;=65,0.26,0))))))))))+(AJ329*1*$AK$4)</f>
        <v>2.16</v>
      </c>
      <c r="AL329" s="25"/>
      <c r="AM329" s="26"/>
      <c r="AN329" s="10">
        <f>($AN$4*(IF(AL329=1,5,IF(AL329=2,3,IF(AL329=3,1.8,IF(AL329=5,1.08,IF(AL329=9,0.75,IF(AL329=17,0.53,IF(AL329=33,0.37,IF(AL329&gt;=65,0.26,0))))))))))+(AM329*1*$AN$4)</f>
        <v>0</v>
      </c>
      <c r="AO329" s="24">
        <f>J329+G329+M329+P329+Y329+S329+AB329+V329+AE329+AH329+AK329+AN329</f>
        <v>2.16</v>
      </c>
      <c r="AP329" s="57">
        <f>J329+M329+S329+AB329+AK329+AN329</f>
        <v>2.16</v>
      </c>
      <c r="AQ329" s="58" t="str">
        <f>IF(AP329&gt;=60,"TAK","NIE")</f>
        <v>NIE</v>
      </c>
    </row>
    <row r="330" spans="1:43" x14ac:dyDescent="0.15">
      <c r="A330" s="12">
        <v>325</v>
      </c>
      <c r="B330" s="13" t="s">
        <v>583</v>
      </c>
      <c r="C330" s="12" t="s">
        <v>137</v>
      </c>
      <c r="D330" s="14">
        <v>2002</v>
      </c>
      <c r="E330" s="14">
        <v>-59</v>
      </c>
      <c r="F330" s="14" t="s">
        <v>22</v>
      </c>
      <c r="G330" s="21">
        <v>0</v>
      </c>
      <c r="H330" s="25"/>
      <c r="I330" s="26"/>
      <c r="J330" s="10">
        <f>($J$4*(IF(H330=1,5,IF(H330=2,3,IF(H330=3,1.8,IF(H330=5,1.08,IF(H330=9,0.75,IF(H330=17,0.53,IF(H330=33,0.37,IF(H330&gt;=65,0.26,0))))))))))+(I330*1*$J$4)</f>
        <v>0</v>
      </c>
      <c r="K330" s="40"/>
      <c r="L330" s="41"/>
      <c r="M330" s="21">
        <f>($M$4*(IF(K330=1,5,IF(K330=2,3,IF(K330=3,1.8,IF(K330=5,1.08,IF(K330=9,0.75,IF(K330=17,0.53,IF(K330=33,0.37,IF(K330&gt;=65,0.26,0))))))))))+(L330*1*$M$4)</f>
        <v>0</v>
      </c>
      <c r="N330" s="25"/>
      <c r="O330" s="26"/>
      <c r="P330" s="10">
        <f>($P$4*(IF(N330=1,5,IF(N330=2,3,IF(N330=3,1.8,IF(N330=5,1.08,IF(N330=9,0.75,IF(N330=17,0.53,IF(N330=33,0.37,IF(N330&gt;=65,0.26,0))))))))))+(O330*1*$P$4)</f>
        <v>0</v>
      </c>
      <c r="Q330" s="40"/>
      <c r="R330" s="41"/>
      <c r="S330" s="21">
        <f>($S$4*(IF(Q330=1,5,IF(Q330=2,3,IF(Q330=3,1.8,IF(Q330=5,1.08,IF(Q330=9,0.75,IF(Q330=17,0.53,IF(Q330=33,0.37,IF(Q330&gt;=65,0.26,0))))))))))+(R330*1*$S$4)</f>
        <v>0</v>
      </c>
      <c r="T330" s="25"/>
      <c r="U330" s="26"/>
      <c r="V330" s="10">
        <f>($V$4*(IF(T330=1,5,IF(T330=2,3,IF(T330=3,1.8,IF(T330=5,1.08,IF(T330=9,0.75,IF(T330=17,0.53,IF(T330=33,0.37,IF(T330&gt;=65,0.26,0))))))))))+(U330*1*$V$4)</f>
        <v>0</v>
      </c>
      <c r="W330" s="40"/>
      <c r="X330" s="41"/>
      <c r="Y330" s="21">
        <f>($Y$4*(IF(W330=1,5,IF(W330=2,3,IF(W330=3,1.8,IF(W330=5,1.08,IF(W330=9,0.75,IF(W330=17,0.53,IF(W330=33,0.37,IF(W330&gt;=65,0.26,0))))))))))+(X330*1*$Y$4)</f>
        <v>0</v>
      </c>
      <c r="Z330" s="25"/>
      <c r="AA330" s="26"/>
      <c r="AB330" s="10">
        <f>($AB$4*(IF(Z330=1,5,IF(Z330=2,3,IF(Z330=3,1.8,IF(Z330=5,1.08,IF(Z330=9,0.75,IF(Z330=17,0.53,IF(Z330=33,0.37,IF(Z330&gt;=65,0.26,0))))))))))+(AA330*1*$AB$4)</f>
        <v>0</v>
      </c>
      <c r="AC330" s="40"/>
      <c r="AD330" s="41"/>
      <c r="AE330" s="21">
        <f>($AE$4*(IF(AC330=1,5,IF(AC330=2,3,IF(AC330=3,1.8,IF(AC330=5,1.08,IF(AC330=9,0.75,IF(AC330=17,0.53,IF(AC330=33,0.37,IF(AC330&gt;=65,0.26,0))))))))))+(AD330*1*$AE$4)</f>
        <v>0</v>
      </c>
      <c r="AF330" s="25"/>
      <c r="AG330" s="26"/>
      <c r="AH330" s="10">
        <f>($AH$4*(IF(AF330=1,5,IF(AF330=2,3,IF(AF330=3,1.8,IF(AF330=5,1.08,IF(AF330=9,0.75,IF(AF330=17,0.53,IF(AF330=33,0.37,IF(AF330&gt;=65,0.26,0))))))))))+(AG330*1*$AH$4)</f>
        <v>0</v>
      </c>
      <c r="AI330" s="40">
        <v>5</v>
      </c>
      <c r="AJ330" s="41">
        <v>0</v>
      </c>
      <c r="AK330" s="21">
        <f>($AK$4*(IF(AI330=1,5,IF(AI330=2,3,IF(AI330=3,1.8,IF(AI330=5,1.08,IF(AI330=9,0.75,IF(AI330=17,0.53,IF(AI330=33,0.37,IF(AI330&gt;=65,0.26,0))))))))))+(AJ330*1*$AK$4)</f>
        <v>2.16</v>
      </c>
      <c r="AL330" s="25"/>
      <c r="AM330" s="26"/>
      <c r="AN330" s="10">
        <f>($AN$4*(IF(AL330=1,5,IF(AL330=2,3,IF(AL330=3,1.8,IF(AL330=5,1.08,IF(AL330=9,0.75,IF(AL330=17,0.53,IF(AL330=33,0.37,IF(AL330&gt;=65,0.26,0))))))))))+(AM330*1*$AN$4)</f>
        <v>0</v>
      </c>
      <c r="AO330" s="24">
        <f>J330+G330+M330+P330+Y330+S330+AB330+V330+AE330+AH330+AK330+AN330</f>
        <v>2.16</v>
      </c>
      <c r="AP330" s="57">
        <f>J330+M330+S330+AB330+AK330+AN330</f>
        <v>2.16</v>
      </c>
      <c r="AQ330" s="58" t="str">
        <f>IF(AP330&gt;=60,"TAK","NIE")</f>
        <v>NIE</v>
      </c>
    </row>
    <row r="331" spans="1:43" x14ac:dyDescent="0.15">
      <c r="A331" s="12">
        <v>326</v>
      </c>
      <c r="B331" s="12" t="s">
        <v>309</v>
      </c>
      <c r="C331" s="12" t="s">
        <v>60</v>
      </c>
      <c r="D331" s="14">
        <v>2003</v>
      </c>
      <c r="E331" s="14">
        <v>-51</v>
      </c>
      <c r="F331" s="14" t="s">
        <v>21</v>
      </c>
      <c r="G331" s="21">
        <v>0</v>
      </c>
      <c r="H331" s="26">
        <v>5</v>
      </c>
      <c r="I331" s="26">
        <v>0</v>
      </c>
      <c r="J331" s="10">
        <f>($J$4*(IF(H331=1,5,IF(H331=2,3,IF(H331=3,1.8,IF(H331=5,1.08,IF(H331=9,0.75,IF(H331=17,0.53,IF(H331=33,0.37,IF(H331&gt;=65,0.26,0))))))))))+(I331*1*$J$4)</f>
        <v>2.16</v>
      </c>
      <c r="K331" s="41"/>
      <c r="L331" s="41"/>
      <c r="M331" s="21">
        <f>($M$4*(IF(K331=1,5,IF(K331=2,3,IF(K331=3,1.8,IF(K331=5,1.08,IF(K331=9,0.75,IF(K331=17,0.53,IF(K331=33,0.37,IF(K331&gt;=65,0.26,0))))))))))+(L331*1*$M$4)</f>
        <v>0</v>
      </c>
      <c r="N331" s="26"/>
      <c r="O331" s="26"/>
      <c r="P331" s="10">
        <f>($P$4*(IF(N331=1,5,IF(N331=2,3,IF(N331=3,1.8,IF(N331=5,1.08,IF(N331=9,0.75,IF(N331=17,0.53,IF(N331=33,0.37,IF(N331&gt;=65,0.26,0))))))))))+(O331*1*$P$4)</f>
        <v>0</v>
      </c>
      <c r="Q331" s="41"/>
      <c r="R331" s="41"/>
      <c r="S331" s="21">
        <f>($S$4*(IF(Q331=1,5,IF(Q331=2,3,IF(Q331=3,1.8,IF(Q331=5,1.08,IF(Q331=9,0.75,IF(Q331=17,0.53,IF(Q331=33,0.37,IF(Q331&gt;=65,0.26,0))))))))))+(R331*1*$S$4)</f>
        <v>0</v>
      </c>
      <c r="T331" s="26"/>
      <c r="U331" s="26"/>
      <c r="V331" s="10">
        <f>($V$4*(IF(T331=1,5,IF(T331=2,3,IF(T331=3,1.8,IF(T331=5,1.08,IF(T331=9,0.75,IF(T331=17,0.53,IF(T331=33,0.37,IF(T331&gt;=65,0.26,0))))))))))+(U331*1*$V$4)</f>
        <v>0</v>
      </c>
      <c r="W331" s="41"/>
      <c r="X331" s="41"/>
      <c r="Y331" s="21">
        <f>($Y$4*(IF(W331=1,5,IF(W331=2,3,IF(W331=3,1.8,IF(W331=5,1.08,IF(W331=9,0.75,IF(W331=17,0.53,IF(W331=33,0.37,IF(W331&gt;=65,0.26,0))))))))))+(X331*1*$Y$4)</f>
        <v>0</v>
      </c>
      <c r="Z331" s="26"/>
      <c r="AA331" s="26"/>
      <c r="AB331" s="10">
        <f>($AB$4*(IF(Z331=1,5,IF(Z331=2,3,IF(Z331=3,1.8,IF(Z331=5,1.08,IF(Z331=9,0.75,IF(Z331=17,0.53,IF(Z331=33,0.37,IF(Z331&gt;=65,0.26,0))))))))))+(AA331*1*$AB$4)</f>
        <v>0</v>
      </c>
      <c r="AC331" s="41"/>
      <c r="AD331" s="41"/>
      <c r="AE331" s="21">
        <f>($AE$4*(IF(AC331=1,5,IF(AC331=2,3,IF(AC331=3,1.8,IF(AC331=5,1.08,IF(AC331=9,0.75,IF(AC331=17,0.53,IF(AC331=33,0.37,IF(AC331&gt;=65,0.26,0))))))))))+(AD331*1*$AE$4)</f>
        <v>0</v>
      </c>
      <c r="AF331" s="26"/>
      <c r="AG331" s="26"/>
      <c r="AH331" s="10">
        <f>($AH$4*(IF(AF331=1,5,IF(AF331=2,3,IF(AF331=3,1.8,IF(AF331=5,1.08,IF(AF331=9,0.75,IF(AF331=17,0.53,IF(AF331=33,0.37,IF(AF331&gt;=65,0.26,0))))))))))+(AG331*1*$AH$4)</f>
        <v>0</v>
      </c>
      <c r="AI331" s="41"/>
      <c r="AJ331" s="41"/>
      <c r="AK331" s="21">
        <f>($AK$4*(IF(AI331=1,5,IF(AI331=2,3,IF(AI331=3,1.8,IF(AI331=5,1.08,IF(AI331=9,0.75,IF(AI331=17,0.53,IF(AI331=33,0.37,IF(AI331&gt;=65,0.26,0))))))))))+(AJ331*1*$AK$4)</f>
        <v>0</v>
      </c>
      <c r="AL331" s="26"/>
      <c r="AM331" s="26"/>
      <c r="AN331" s="10">
        <f>($AN$4*(IF(AL331=1,5,IF(AL331=2,3,IF(AL331=3,1.8,IF(AL331=5,1.08,IF(AL331=9,0.75,IF(AL331=17,0.53,IF(AL331=33,0.37,IF(AL331&gt;=65,0.26,0))))))))))+(AM331*1*$AN$4)</f>
        <v>0</v>
      </c>
      <c r="AO331" s="24">
        <f>J331+G331+M331+P331+Y331+S331+AB331+V331+AE331+AH331+AK331+AN331</f>
        <v>2.16</v>
      </c>
      <c r="AP331" s="57">
        <f>J331+M331+S331+AB331+AK331+AN331</f>
        <v>2.16</v>
      </c>
      <c r="AQ331" s="58" t="str">
        <f>IF(AP331&gt;=60,"TAK","NIE")</f>
        <v>NIE</v>
      </c>
    </row>
    <row r="332" spans="1:43" x14ac:dyDescent="0.15">
      <c r="A332" s="12">
        <v>327</v>
      </c>
      <c r="B332" s="12" t="s">
        <v>580</v>
      </c>
      <c r="C332" s="12" t="s">
        <v>60</v>
      </c>
      <c r="D332" s="14">
        <v>2003</v>
      </c>
      <c r="E332" s="14">
        <v>-55</v>
      </c>
      <c r="F332" s="14" t="s">
        <v>21</v>
      </c>
      <c r="G332" s="21">
        <v>0</v>
      </c>
      <c r="H332" s="26"/>
      <c r="I332" s="26"/>
      <c r="J332" s="10">
        <f>($J$4*(IF(H332=1,5,IF(H332=2,3,IF(H332=3,1.8,IF(H332=5,1.08,IF(H332=9,0.75,IF(H332=17,0.53,IF(H332=33,0.37,IF(H332&gt;=65,0.26,0))))))))))+(I332*1*$J$4)</f>
        <v>0</v>
      </c>
      <c r="K332" s="41"/>
      <c r="L332" s="41"/>
      <c r="M332" s="21">
        <f>($M$4*(IF(K332=1,5,IF(K332=2,3,IF(K332=3,1.8,IF(K332=5,1.08,IF(K332=9,0.75,IF(K332=17,0.53,IF(K332=33,0.37,IF(K332&gt;=65,0.26,0))))))))))+(L332*1*$M$4)</f>
        <v>0</v>
      </c>
      <c r="N332" s="26"/>
      <c r="O332" s="26"/>
      <c r="P332" s="10">
        <f>($P$4*(IF(N332=1,5,IF(N332=2,3,IF(N332=3,1.8,IF(N332=5,1.08,IF(N332=9,0.75,IF(N332=17,0.53,IF(N332=33,0.37,IF(N332&gt;=65,0.26,0))))))))))+(O332*1*$P$4)</f>
        <v>0</v>
      </c>
      <c r="Q332" s="41"/>
      <c r="R332" s="41"/>
      <c r="S332" s="21">
        <f>($S$4*(IF(Q332=1,5,IF(Q332=2,3,IF(Q332=3,1.8,IF(Q332=5,1.08,IF(Q332=9,0.75,IF(Q332=17,0.53,IF(Q332=33,0.37,IF(Q332&gt;=65,0.26,0))))))))))+(R332*1*$S$4)</f>
        <v>0</v>
      </c>
      <c r="T332" s="26"/>
      <c r="U332" s="26"/>
      <c r="V332" s="10">
        <f>($V$4*(IF(T332=1,5,IF(T332=2,3,IF(T332=3,1.8,IF(T332=5,1.08,IF(T332=9,0.75,IF(T332=17,0.53,IF(T332=33,0.37,IF(T332&gt;=65,0.26,0))))))))))+(U332*1*$V$4)</f>
        <v>0</v>
      </c>
      <c r="W332" s="41"/>
      <c r="X332" s="41"/>
      <c r="Y332" s="21">
        <f>($Y$4*(IF(W332=1,5,IF(W332=2,3,IF(W332=3,1.8,IF(W332=5,1.08,IF(W332=9,0.75,IF(W332=17,0.53,IF(W332=33,0.37,IF(W332&gt;=65,0.26,0))))))))))+(X332*1*$Y$4)</f>
        <v>0</v>
      </c>
      <c r="Z332" s="26"/>
      <c r="AA332" s="26"/>
      <c r="AB332" s="10">
        <f>($AB$4*(IF(Z332=1,5,IF(Z332=2,3,IF(Z332=3,1.8,IF(Z332=5,1.08,IF(Z332=9,0.75,IF(Z332=17,0.53,IF(Z332=33,0.37,IF(Z332&gt;=65,0.26,0))))))))))+(AA332*1*$AB$4)</f>
        <v>0</v>
      </c>
      <c r="AC332" s="41"/>
      <c r="AD332" s="41"/>
      <c r="AE332" s="21">
        <f>($AE$4*(IF(AC332=1,5,IF(AC332=2,3,IF(AC332=3,1.8,IF(AC332=5,1.08,IF(AC332=9,0.75,IF(AC332=17,0.53,IF(AC332=33,0.37,IF(AC332&gt;=65,0.26,0))))))))))+(AD332*1*$AE$4)</f>
        <v>0</v>
      </c>
      <c r="AF332" s="26"/>
      <c r="AG332" s="26"/>
      <c r="AH332" s="10">
        <f>($AH$4*(IF(AF332=1,5,IF(AF332=2,3,IF(AF332=3,1.8,IF(AF332=5,1.08,IF(AF332=9,0.75,IF(AF332=17,0.53,IF(AF332=33,0.37,IF(AF332&gt;=65,0.26,0))))))))))+(AG332*1*$AH$4)</f>
        <v>0</v>
      </c>
      <c r="AI332" s="41">
        <v>5</v>
      </c>
      <c r="AJ332" s="41">
        <v>0</v>
      </c>
      <c r="AK332" s="21">
        <f>($AK$4*(IF(AI332=1,5,IF(AI332=2,3,IF(AI332=3,1.8,IF(AI332=5,1.08,IF(AI332=9,0.75,IF(AI332=17,0.53,IF(AI332=33,0.37,IF(AI332&gt;=65,0.26,0))))))))))+(AJ332*1*$AK$4)</f>
        <v>2.16</v>
      </c>
      <c r="AL332" s="26"/>
      <c r="AM332" s="26"/>
      <c r="AN332" s="10">
        <f>($AN$4*(IF(AL332=1,5,IF(AL332=2,3,IF(AL332=3,1.8,IF(AL332=5,1.08,IF(AL332=9,0.75,IF(AL332=17,0.53,IF(AL332=33,0.37,IF(AL332&gt;=65,0.26,0))))))))))+(AM332*1*$AN$4)</f>
        <v>0</v>
      </c>
      <c r="AO332" s="24">
        <f>J332+G332+M332+P332+Y332+S332+AB332+V332+AE332+AH332+AK332+AN332</f>
        <v>2.16</v>
      </c>
      <c r="AP332" s="57">
        <f>J332+M332+S332+AB332+AK332+AN332</f>
        <v>2.16</v>
      </c>
      <c r="AQ332" s="58" t="str">
        <f>IF(AP332&gt;=60,"TAK","NIE")</f>
        <v>NIE</v>
      </c>
    </row>
    <row r="333" spans="1:43" x14ac:dyDescent="0.15">
      <c r="A333" s="12">
        <v>328</v>
      </c>
      <c r="B333" s="12" t="s">
        <v>578</v>
      </c>
      <c r="C333" s="12" t="s">
        <v>77</v>
      </c>
      <c r="D333" s="14">
        <v>2003</v>
      </c>
      <c r="E333" s="14">
        <v>-55</v>
      </c>
      <c r="F333" s="14" t="s">
        <v>21</v>
      </c>
      <c r="G333" s="21">
        <v>0</v>
      </c>
      <c r="H333" s="26"/>
      <c r="I333" s="26"/>
      <c r="J333" s="10">
        <f>($J$4*(IF(H333=1,5,IF(H333=2,3,IF(H333=3,1.8,IF(H333=5,1.08,IF(H333=9,0.75,IF(H333=17,0.53,IF(H333=33,0.37,IF(H333&gt;=65,0.26,0))))))))))+(I333*1*$J$4)</f>
        <v>0</v>
      </c>
      <c r="K333" s="41"/>
      <c r="L333" s="41"/>
      <c r="M333" s="21">
        <f>($M$4*(IF(K333=1,5,IF(K333=2,3,IF(K333=3,1.8,IF(K333=5,1.08,IF(K333=9,0.75,IF(K333=17,0.53,IF(K333=33,0.37,IF(K333&gt;=65,0.26,0))))))))))+(L333*1*$M$4)</f>
        <v>0</v>
      </c>
      <c r="N333" s="26"/>
      <c r="O333" s="26"/>
      <c r="P333" s="10">
        <f>($P$4*(IF(N333=1,5,IF(N333=2,3,IF(N333=3,1.8,IF(N333=5,1.08,IF(N333=9,0.75,IF(N333=17,0.53,IF(N333=33,0.37,IF(N333&gt;=65,0.26,0))))))))))+(O333*1*$P$4)</f>
        <v>0</v>
      </c>
      <c r="Q333" s="41"/>
      <c r="R333" s="41"/>
      <c r="S333" s="21">
        <f>($S$4*(IF(Q333=1,5,IF(Q333=2,3,IF(Q333=3,1.8,IF(Q333=5,1.08,IF(Q333=9,0.75,IF(Q333=17,0.53,IF(Q333=33,0.37,IF(Q333&gt;=65,0.26,0))))))))))+(R333*1*$S$4)</f>
        <v>0</v>
      </c>
      <c r="T333" s="26"/>
      <c r="U333" s="26"/>
      <c r="V333" s="10">
        <f>($V$4*(IF(T333=1,5,IF(T333=2,3,IF(T333=3,1.8,IF(T333=5,1.08,IF(T333=9,0.75,IF(T333=17,0.53,IF(T333=33,0.37,IF(T333&gt;=65,0.26,0))))))))))+(U333*1*$V$4)</f>
        <v>0</v>
      </c>
      <c r="W333" s="41"/>
      <c r="X333" s="41"/>
      <c r="Y333" s="21">
        <f>($Y$4*(IF(W333=1,5,IF(W333=2,3,IF(W333=3,1.8,IF(W333=5,1.08,IF(W333=9,0.75,IF(W333=17,0.53,IF(W333=33,0.37,IF(W333&gt;=65,0.26,0))))))))))+(X333*1*$Y$4)</f>
        <v>0</v>
      </c>
      <c r="Z333" s="26"/>
      <c r="AA333" s="26"/>
      <c r="AB333" s="10">
        <f>($AB$4*(IF(Z333=1,5,IF(Z333=2,3,IF(Z333=3,1.8,IF(Z333=5,1.08,IF(Z333=9,0.75,IF(Z333=17,0.53,IF(Z333=33,0.37,IF(Z333&gt;=65,0.26,0))))))))))+(AA333*1*$AB$4)</f>
        <v>0</v>
      </c>
      <c r="AC333" s="41"/>
      <c r="AD333" s="41"/>
      <c r="AE333" s="21">
        <f>($AE$4*(IF(AC333=1,5,IF(AC333=2,3,IF(AC333=3,1.8,IF(AC333=5,1.08,IF(AC333=9,0.75,IF(AC333=17,0.53,IF(AC333=33,0.37,IF(AC333&gt;=65,0.26,0))))))))))+(AD333*1*$AE$4)</f>
        <v>0</v>
      </c>
      <c r="AF333" s="26"/>
      <c r="AG333" s="26"/>
      <c r="AH333" s="10">
        <f>($AH$4*(IF(AF333=1,5,IF(AF333=2,3,IF(AF333=3,1.8,IF(AF333=5,1.08,IF(AF333=9,0.75,IF(AF333=17,0.53,IF(AF333=33,0.37,IF(AF333&gt;=65,0.26,0))))))))))+(AG333*1*$AH$4)</f>
        <v>0</v>
      </c>
      <c r="AI333" s="41">
        <v>5</v>
      </c>
      <c r="AJ333" s="41">
        <v>0</v>
      </c>
      <c r="AK333" s="21">
        <f>($AK$4*(IF(AI333=1,5,IF(AI333=2,3,IF(AI333=3,1.8,IF(AI333=5,1.08,IF(AI333=9,0.75,IF(AI333=17,0.53,IF(AI333=33,0.37,IF(AI333&gt;=65,0.26,0))))))))))+(AJ333*1*$AK$4)</f>
        <v>2.16</v>
      </c>
      <c r="AL333" s="26"/>
      <c r="AM333" s="26"/>
      <c r="AN333" s="10">
        <f>($AN$4*(IF(AL333=1,5,IF(AL333=2,3,IF(AL333=3,1.8,IF(AL333=5,1.08,IF(AL333=9,0.75,IF(AL333=17,0.53,IF(AL333=33,0.37,IF(AL333&gt;=65,0.26,0))))))))))+(AM333*1*$AN$4)</f>
        <v>0</v>
      </c>
      <c r="AO333" s="24">
        <f>J333+G333+M333+P333+Y333+S333+AB333+V333+AE333+AH333+AK333+AN333</f>
        <v>2.16</v>
      </c>
      <c r="AP333" s="57">
        <f>J333+M333+S333+AB333+AK333+AN333</f>
        <v>2.16</v>
      </c>
      <c r="AQ333" s="58" t="str">
        <f>IF(AP333&gt;=60,"TAK","NIE")</f>
        <v>NIE</v>
      </c>
    </row>
    <row r="334" spans="1:43" x14ac:dyDescent="0.15">
      <c r="A334" s="12">
        <v>329</v>
      </c>
      <c r="B334" s="13" t="s">
        <v>459</v>
      </c>
      <c r="C334" s="13" t="s">
        <v>72</v>
      </c>
      <c r="D334" s="34">
        <v>2003</v>
      </c>
      <c r="E334" s="14">
        <v>-68</v>
      </c>
      <c r="F334" s="15" t="s">
        <v>21</v>
      </c>
      <c r="G334" s="21">
        <v>0</v>
      </c>
      <c r="H334" s="25"/>
      <c r="I334" s="26"/>
      <c r="J334" s="10">
        <f>($J$4*(IF(H334=1,5,IF(H334=2,3,IF(H334=3,1.8,IF(H334=5,1.08,IF(H334=9,0.75,IF(H334=17,0.53,IF(H334=33,0.37,IF(H334&gt;=65,0.26,0))))))))))+(I334*1*$J$4)</f>
        <v>0</v>
      </c>
      <c r="K334" s="40">
        <v>5</v>
      </c>
      <c r="L334" s="41">
        <v>0</v>
      </c>
      <c r="M334" s="21">
        <f>($M$4*(IF(K334=1,5,IF(K334=2,3,IF(K334=3,1.8,IF(K334=5,1.08,IF(K334=9,0.75,IF(K334=17,0.53,IF(K334=33,0.37,IF(K334&gt;=65,0.26,0))))))))))+(L334*1*$M$4)</f>
        <v>2.16</v>
      </c>
      <c r="N334" s="25"/>
      <c r="O334" s="26"/>
      <c r="P334" s="10">
        <f>($P$4*(IF(N334=1,5,IF(N334=2,3,IF(N334=3,1.8,IF(N334=5,1.08,IF(N334=9,0.75,IF(N334=17,0.53,IF(N334=33,0.37,IF(N334&gt;=65,0.26,0))))))))))+(O334*1*$P$4)</f>
        <v>0</v>
      </c>
      <c r="Q334" s="40"/>
      <c r="R334" s="41"/>
      <c r="S334" s="21">
        <f>($S$4*(IF(Q334=1,5,IF(Q334=2,3,IF(Q334=3,1.8,IF(Q334=5,1.08,IF(Q334=9,0.75,IF(Q334=17,0.53,IF(Q334=33,0.37,IF(Q334&gt;=65,0.26,0))))))))))+(R334*1*$S$4)</f>
        <v>0</v>
      </c>
      <c r="T334" s="25"/>
      <c r="U334" s="26"/>
      <c r="V334" s="10">
        <f>($V$4*(IF(T334=1,5,IF(T334=2,3,IF(T334=3,1.8,IF(T334=5,1.08,IF(T334=9,0.75,IF(T334=17,0.53,IF(T334=33,0.37,IF(T334&gt;=65,0.26,0))))))))))+(U334*1*$V$4)</f>
        <v>0</v>
      </c>
      <c r="W334" s="40"/>
      <c r="X334" s="41"/>
      <c r="Y334" s="21">
        <f>($Y$4*(IF(W334=1,5,IF(W334=2,3,IF(W334=3,1.8,IF(W334=5,1.08,IF(W334=9,0.75,IF(W334=17,0.53,IF(W334=33,0.37,IF(W334&gt;=65,0.26,0))))))))))+(X334*1*$Y$4)</f>
        <v>0</v>
      </c>
      <c r="Z334" s="25"/>
      <c r="AA334" s="26"/>
      <c r="AB334" s="10">
        <f>($AB$4*(IF(Z334=1,5,IF(Z334=2,3,IF(Z334=3,1.8,IF(Z334=5,1.08,IF(Z334=9,0.75,IF(Z334=17,0.53,IF(Z334=33,0.37,IF(Z334&gt;=65,0.26,0))))))))))+(AA334*1*$AB$4)</f>
        <v>0</v>
      </c>
      <c r="AC334" s="40"/>
      <c r="AD334" s="41"/>
      <c r="AE334" s="21">
        <f>($AE$4*(IF(AC334=1,5,IF(AC334=2,3,IF(AC334=3,1.8,IF(AC334=5,1.08,IF(AC334=9,0.75,IF(AC334=17,0.53,IF(AC334=33,0.37,IF(AC334&gt;=65,0.26,0))))))))))+(AD334*1*$AE$4)</f>
        <v>0</v>
      </c>
      <c r="AF334" s="25"/>
      <c r="AG334" s="26"/>
      <c r="AH334" s="10">
        <f>($AH$4*(IF(AF334=1,5,IF(AF334=2,3,IF(AF334=3,1.8,IF(AF334=5,1.08,IF(AF334=9,0.75,IF(AF334=17,0.53,IF(AF334=33,0.37,IF(AF334&gt;=65,0.26,0))))))))))+(AG334*1*$AH$4)</f>
        <v>0</v>
      </c>
      <c r="AI334" s="40"/>
      <c r="AJ334" s="41"/>
      <c r="AK334" s="21">
        <f>($AK$4*(IF(AI334=1,5,IF(AI334=2,3,IF(AI334=3,1.8,IF(AI334=5,1.08,IF(AI334=9,0.75,IF(AI334=17,0.53,IF(AI334=33,0.37,IF(AI334&gt;=65,0.26,0))))))))))+(AJ334*1*$AK$4)</f>
        <v>0</v>
      </c>
      <c r="AL334" s="25"/>
      <c r="AM334" s="26"/>
      <c r="AN334" s="10">
        <f>($AN$4*(IF(AL334=1,5,IF(AL334=2,3,IF(AL334=3,1.8,IF(AL334=5,1.08,IF(AL334=9,0.75,IF(AL334=17,0.53,IF(AL334=33,0.37,IF(AL334&gt;=65,0.26,0))))))))))+(AM334*1*$AN$4)</f>
        <v>0</v>
      </c>
      <c r="AO334" s="24">
        <f>J334+G334+M334+P334+Y334+S334+AB334+V334+AE334+AH334+AK334+AN334</f>
        <v>2.16</v>
      </c>
      <c r="AP334" s="57">
        <f>J334+M334+S334+AB334+AK334+AN334</f>
        <v>2.16</v>
      </c>
      <c r="AQ334" s="58" t="str">
        <f>IF(AP334&gt;=60,"TAK","NIE")</f>
        <v>NIE</v>
      </c>
    </row>
    <row r="335" spans="1:43" x14ac:dyDescent="0.15">
      <c r="A335" s="12">
        <v>330</v>
      </c>
      <c r="B335" s="13" t="s">
        <v>594</v>
      </c>
      <c r="C335" s="13" t="s">
        <v>76</v>
      </c>
      <c r="D335" s="34">
        <v>2002</v>
      </c>
      <c r="E335" s="14">
        <v>-68</v>
      </c>
      <c r="F335" s="15" t="s">
        <v>22</v>
      </c>
      <c r="G335" s="21">
        <v>0</v>
      </c>
      <c r="H335" s="25"/>
      <c r="I335" s="26"/>
      <c r="J335" s="10">
        <f>($J$4*(IF(H335=1,5,IF(H335=2,3,IF(H335=3,1.8,IF(H335=5,1.08,IF(H335=9,0.75,IF(H335=17,0.53,IF(H335=33,0.37,IF(H335&gt;=65,0.26,0))))))))))+(I335*1*$J$4)</f>
        <v>0</v>
      </c>
      <c r="K335" s="40"/>
      <c r="L335" s="41"/>
      <c r="M335" s="21">
        <f>($M$4*(IF(K335=1,5,IF(K335=2,3,IF(K335=3,1.8,IF(K335=5,1.08,IF(K335=9,0.75,IF(K335=17,0.53,IF(K335=33,0.37,IF(K335&gt;=65,0.26,0))))))))))+(L335*1*$M$4)</f>
        <v>0</v>
      </c>
      <c r="N335" s="25"/>
      <c r="O335" s="26"/>
      <c r="P335" s="10">
        <f>($P$4*(IF(N335=1,5,IF(N335=2,3,IF(N335=3,1.8,IF(N335=5,1.08,IF(N335=9,0.75,IF(N335=17,0.53,IF(N335=33,0.37,IF(N335&gt;=65,0.26,0))))))))))+(O335*1*$P$4)</f>
        <v>0</v>
      </c>
      <c r="Q335" s="40"/>
      <c r="R335" s="41"/>
      <c r="S335" s="21">
        <f>($S$4*(IF(Q335=1,5,IF(Q335=2,3,IF(Q335=3,1.8,IF(Q335=5,1.08,IF(Q335=9,0.75,IF(Q335=17,0.53,IF(Q335=33,0.37,IF(Q335&gt;=65,0.26,0))))))))))+(R335*1*$S$4)</f>
        <v>0</v>
      </c>
      <c r="T335" s="25"/>
      <c r="U335" s="26"/>
      <c r="V335" s="10">
        <f>($V$4*(IF(T335=1,5,IF(T335=2,3,IF(T335=3,1.8,IF(T335=5,1.08,IF(T335=9,0.75,IF(T335=17,0.53,IF(T335=33,0.37,IF(T335&gt;=65,0.26,0))))))))))+(U335*1*$V$4)</f>
        <v>0</v>
      </c>
      <c r="W335" s="40"/>
      <c r="X335" s="41"/>
      <c r="Y335" s="21">
        <f>($Y$4*(IF(W335=1,5,IF(W335=2,3,IF(W335=3,1.8,IF(W335=5,1.08,IF(W335=9,0.75,IF(W335=17,0.53,IF(W335=33,0.37,IF(W335&gt;=65,0.26,0))))))))))+(X335*1*$Y$4)</f>
        <v>0</v>
      </c>
      <c r="Z335" s="25"/>
      <c r="AA335" s="26"/>
      <c r="AB335" s="10">
        <f>($AB$4*(IF(Z335=1,5,IF(Z335=2,3,IF(Z335=3,1.8,IF(Z335=5,1.08,IF(Z335=9,0.75,IF(Z335=17,0.53,IF(Z335=33,0.37,IF(Z335&gt;=65,0.26,0))))))))))+(AA335*1*$AB$4)</f>
        <v>0</v>
      </c>
      <c r="AC335" s="40"/>
      <c r="AD335" s="41"/>
      <c r="AE335" s="21">
        <f>($AE$4*(IF(AC335=1,5,IF(AC335=2,3,IF(AC335=3,1.8,IF(AC335=5,1.08,IF(AC335=9,0.75,IF(AC335=17,0.53,IF(AC335=33,0.37,IF(AC335&gt;=65,0.26,0))))))))))+(AD335*1*$AE$4)</f>
        <v>0</v>
      </c>
      <c r="AF335" s="25"/>
      <c r="AG335" s="26"/>
      <c r="AH335" s="10">
        <f>($AH$4*(IF(AF335=1,5,IF(AF335=2,3,IF(AF335=3,1.8,IF(AF335=5,1.08,IF(AF335=9,0.75,IF(AF335=17,0.53,IF(AF335=33,0.37,IF(AF335&gt;=65,0.26,0))))))))))+(AG335*1*$AH$4)</f>
        <v>0</v>
      </c>
      <c r="AI335" s="40">
        <v>5</v>
      </c>
      <c r="AJ335" s="41">
        <v>0</v>
      </c>
      <c r="AK335" s="21">
        <f>($AK$4*(IF(AI335=1,5,IF(AI335=2,3,IF(AI335=3,1.8,IF(AI335=5,1.08,IF(AI335=9,0.75,IF(AI335=17,0.53,IF(AI335=33,0.37,IF(AI335&gt;=65,0.26,0))))))))))+(AJ335*1*$AK$4)</f>
        <v>2.16</v>
      </c>
      <c r="AL335" s="25"/>
      <c r="AM335" s="26"/>
      <c r="AN335" s="10">
        <f>($AN$4*(IF(AL335=1,5,IF(AL335=2,3,IF(AL335=3,1.8,IF(AL335=5,1.08,IF(AL335=9,0.75,IF(AL335=17,0.53,IF(AL335=33,0.37,IF(AL335&gt;=65,0.26,0))))))))))+(AM335*1*$AN$4)</f>
        <v>0</v>
      </c>
      <c r="AO335" s="24">
        <f>J335+G335+M335+P335+Y335+S335+AB335+V335+AE335+AH335+AK335+AN335</f>
        <v>2.16</v>
      </c>
      <c r="AP335" s="57">
        <f>J335+M335+S335+AB335+AK335+AN335</f>
        <v>2.16</v>
      </c>
      <c r="AQ335" s="58" t="str">
        <f>IF(AP335&gt;=60,"TAK","NIE")</f>
        <v>NIE</v>
      </c>
    </row>
    <row r="336" spans="1:43" x14ac:dyDescent="0.15">
      <c r="A336" s="12">
        <v>331</v>
      </c>
      <c r="B336" s="13" t="s">
        <v>456</v>
      </c>
      <c r="C336" s="13" t="s">
        <v>236</v>
      </c>
      <c r="D336" s="34">
        <v>2001</v>
      </c>
      <c r="E336" s="14">
        <v>-68</v>
      </c>
      <c r="F336" s="15" t="s">
        <v>21</v>
      </c>
      <c r="G336" s="21">
        <v>0</v>
      </c>
      <c r="H336" s="25"/>
      <c r="I336" s="26"/>
      <c r="J336" s="10">
        <f>($J$4*(IF(H336=1,5,IF(H336=2,3,IF(H336=3,1.8,IF(H336=5,1.08,IF(H336=9,0.75,IF(H336=17,0.53,IF(H336=33,0.37,IF(H336&gt;=65,0.26,0))))))))))+(I336*1*$J$4)</f>
        <v>0</v>
      </c>
      <c r="K336" s="40">
        <v>5</v>
      </c>
      <c r="L336" s="41">
        <v>0</v>
      </c>
      <c r="M336" s="21">
        <f>($M$4*(IF(K336=1,5,IF(K336=2,3,IF(K336=3,1.8,IF(K336=5,1.08,IF(K336=9,0.75,IF(K336=17,0.53,IF(K336=33,0.37,IF(K336&gt;=65,0.26,0))))))))))+(L336*1*$M$4)</f>
        <v>2.16</v>
      </c>
      <c r="N336" s="25"/>
      <c r="O336" s="26"/>
      <c r="P336" s="10">
        <f>($P$4*(IF(N336=1,5,IF(N336=2,3,IF(N336=3,1.8,IF(N336=5,1.08,IF(N336=9,0.75,IF(N336=17,0.53,IF(N336=33,0.37,IF(N336&gt;=65,0.26,0))))))))))+(O336*1*$P$4)</f>
        <v>0</v>
      </c>
      <c r="Q336" s="40"/>
      <c r="R336" s="41"/>
      <c r="S336" s="21">
        <f>($S$4*(IF(Q336=1,5,IF(Q336=2,3,IF(Q336=3,1.8,IF(Q336=5,1.08,IF(Q336=9,0.75,IF(Q336=17,0.53,IF(Q336=33,0.37,IF(Q336&gt;=65,0.26,0))))))))))+(R336*1*$S$4)</f>
        <v>0</v>
      </c>
      <c r="T336" s="25"/>
      <c r="U336" s="26"/>
      <c r="V336" s="10">
        <f>($V$4*(IF(T336=1,5,IF(T336=2,3,IF(T336=3,1.8,IF(T336=5,1.08,IF(T336=9,0.75,IF(T336=17,0.53,IF(T336=33,0.37,IF(T336&gt;=65,0.26,0))))))))))+(U336*1*$V$4)</f>
        <v>0</v>
      </c>
      <c r="W336" s="40"/>
      <c r="X336" s="41"/>
      <c r="Y336" s="21">
        <f>($Y$4*(IF(W336=1,5,IF(W336=2,3,IF(W336=3,1.8,IF(W336=5,1.08,IF(W336=9,0.75,IF(W336=17,0.53,IF(W336=33,0.37,IF(W336&gt;=65,0.26,0))))))))))+(X336*1*$Y$4)</f>
        <v>0</v>
      </c>
      <c r="Z336" s="25"/>
      <c r="AA336" s="26"/>
      <c r="AB336" s="10">
        <f>($AB$4*(IF(Z336=1,5,IF(Z336=2,3,IF(Z336=3,1.8,IF(Z336=5,1.08,IF(Z336=9,0.75,IF(Z336=17,0.53,IF(Z336=33,0.37,IF(Z336&gt;=65,0.26,0))))))))))+(AA336*1*$AB$4)</f>
        <v>0</v>
      </c>
      <c r="AC336" s="40"/>
      <c r="AD336" s="41"/>
      <c r="AE336" s="21">
        <f>($AE$4*(IF(AC336=1,5,IF(AC336=2,3,IF(AC336=3,1.8,IF(AC336=5,1.08,IF(AC336=9,0.75,IF(AC336=17,0.53,IF(AC336=33,0.37,IF(AC336&gt;=65,0.26,0))))))))))+(AD336*1*$AE$4)</f>
        <v>0</v>
      </c>
      <c r="AF336" s="25"/>
      <c r="AG336" s="26"/>
      <c r="AH336" s="10">
        <f>($AH$4*(IF(AF336=1,5,IF(AF336=2,3,IF(AF336=3,1.8,IF(AF336=5,1.08,IF(AF336=9,0.75,IF(AF336=17,0.53,IF(AF336=33,0.37,IF(AF336&gt;=65,0.26,0))))))))))+(AG336*1*$AH$4)</f>
        <v>0</v>
      </c>
      <c r="AI336" s="40"/>
      <c r="AJ336" s="41"/>
      <c r="AK336" s="21">
        <f>($AK$4*(IF(AI336=1,5,IF(AI336=2,3,IF(AI336=3,1.8,IF(AI336=5,1.08,IF(AI336=9,0.75,IF(AI336=17,0.53,IF(AI336=33,0.37,IF(AI336&gt;=65,0.26,0))))))))))+(AJ336*1*$AK$4)</f>
        <v>0</v>
      </c>
      <c r="AL336" s="25"/>
      <c r="AM336" s="26"/>
      <c r="AN336" s="10">
        <f>($AN$4*(IF(AL336=1,5,IF(AL336=2,3,IF(AL336=3,1.8,IF(AL336=5,1.08,IF(AL336=9,0.75,IF(AL336=17,0.53,IF(AL336=33,0.37,IF(AL336&gt;=65,0.26,0))))))))))+(AM336*1*$AN$4)</f>
        <v>0</v>
      </c>
      <c r="AO336" s="24">
        <f>J336+G336+M336+P336+Y336+S336+AB336+V336+AE336+AH336+AK336+AN336</f>
        <v>2.16</v>
      </c>
      <c r="AP336" s="57">
        <f>J336+M336+S336+AB336+AK336+AN336</f>
        <v>2.16</v>
      </c>
      <c r="AQ336" s="58" t="str">
        <f>IF(AP336&gt;=60,"TAK","NIE")</f>
        <v>NIE</v>
      </c>
    </row>
    <row r="337" spans="1:43" x14ac:dyDescent="0.15">
      <c r="A337" s="12">
        <v>332</v>
      </c>
      <c r="B337" s="13" t="s">
        <v>575</v>
      </c>
      <c r="C337" s="12" t="s">
        <v>6</v>
      </c>
      <c r="D337" s="14">
        <v>2003</v>
      </c>
      <c r="E337" s="14">
        <v>-63</v>
      </c>
      <c r="F337" s="14" t="s">
        <v>21</v>
      </c>
      <c r="G337" s="21">
        <v>0</v>
      </c>
      <c r="H337" s="25"/>
      <c r="I337" s="26"/>
      <c r="J337" s="10">
        <f>($J$4*(IF(H337=1,5,IF(H337=2,3,IF(H337=3,1.8,IF(H337=5,1.08,IF(H337=9,0.75,IF(H337=17,0.53,IF(H337=33,0.37,IF(H337&gt;=65,0.26,0))))))))))+(I337*1*$J$4)</f>
        <v>0</v>
      </c>
      <c r="K337" s="40"/>
      <c r="L337" s="41"/>
      <c r="M337" s="21">
        <f>($M$4*(IF(K337=1,5,IF(K337=2,3,IF(K337=3,1.8,IF(K337=5,1.08,IF(K337=9,0.75,IF(K337=17,0.53,IF(K337=33,0.37,IF(K337&gt;=65,0.26,0))))))))))+(L337*1*$M$4)</f>
        <v>0</v>
      </c>
      <c r="N337" s="25"/>
      <c r="O337" s="26"/>
      <c r="P337" s="10">
        <f>($P$4*(IF(N337=1,5,IF(N337=2,3,IF(N337=3,1.8,IF(N337=5,1.08,IF(N337=9,0.75,IF(N337=17,0.53,IF(N337=33,0.37,IF(N337&gt;=65,0.26,0))))))))))+(O337*1*$P$4)</f>
        <v>0</v>
      </c>
      <c r="Q337" s="40"/>
      <c r="R337" s="41"/>
      <c r="S337" s="21">
        <f>($S$4*(IF(Q337=1,5,IF(Q337=2,3,IF(Q337=3,1.8,IF(Q337=5,1.08,IF(Q337=9,0.75,IF(Q337=17,0.53,IF(Q337=33,0.37,IF(Q337&gt;=65,0.26,0))))))))))+(R337*1*$S$4)</f>
        <v>0</v>
      </c>
      <c r="T337" s="25"/>
      <c r="U337" s="26"/>
      <c r="V337" s="10">
        <f>($V$4*(IF(T337=1,5,IF(T337=2,3,IF(T337=3,1.8,IF(T337=5,1.08,IF(T337=9,0.75,IF(T337=17,0.53,IF(T337=33,0.37,IF(T337&gt;=65,0.26,0))))))))))+(U337*1*$V$4)</f>
        <v>0</v>
      </c>
      <c r="W337" s="40"/>
      <c r="X337" s="41"/>
      <c r="Y337" s="21">
        <f>($Y$4*(IF(W337=1,5,IF(W337=2,3,IF(W337=3,1.8,IF(W337=5,1.08,IF(W337=9,0.75,IF(W337=17,0.53,IF(W337=33,0.37,IF(W337&gt;=65,0.26,0))))))))))+(X337*1*$Y$4)</f>
        <v>0</v>
      </c>
      <c r="Z337" s="25"/>
      <c r="AA337" s="26"/>
      <c r="AB337" s="10">
        <f>($AB$4*(IF(Z337=1,5,IF(Z337=2,3,IF(Z337=3,1.8,IF(Z337=5,1.08,IF(Z337=9,0.75,IF(Z337=17,0.53,IF(Z337=33,0.37,IF(Z337&gt;=65,0.26,0))))))))))+(AA337*1*$AB$4)</f>
        <v>0</v>
      </c>
      <c r="AC337" s="40"/>
      <c r="AD337" s="41"/>
      <c r="AE337" s="21">
        <f>($AE$4*(IF(AC337=1,5,IF(AC337=2,3,IF(AC337=3,1.8,IF(AC337=5,1.08,IF(AC337=9,0.75,IF(AC337=17,0.53,IF(AC337=33,0.37,IF(AC337&gt;=65,0.26,0))))))))))+(AD337*1*$AE$4)</f>
        <v>0</v>
      </c>
      <c r="AF337" s="25"/>
      <c r="AG337" s="26"/>
      <c r="AH337" s="10">
        <f>($AH$4*(IF(AF337=1,5,IF(AF337=2,3,IF(AF337=3,1.8,IF(AF337=5,1.08,IF(AF337=9,0.75,IF(AF337=17,0.53,IF(AF337=33,0.37,IF(AF337&gt;=65,0.26,0))))))))))+(AG337*1*$AH$4)</f>
        <v>0</v>
      </c>
      <c r="AI337" s="40">
        <v>5</v>
      </c>
      <c r="AJ337" s="41">
        <v>0</v>
      </c>
      <c r="AK337" s="21">
        <f>($AK$4*(IF(AI337=1,5,IF(AI337=2,3,IF(AI337=3,1.8,IF(AI337=5,1.08,IF(AI337=9,0.75,IF(AI337=17,0.53,IF(AI337=33,0.37,IF(AI337&gt;=65,0.26,0))))))))))+(AJ337*1*$AK$4)</f>
        <v>2.16</v>
      </c>
      <c r="AL337" s="25"/>
      <c r="AM337" s="26"/>
      <c r="AN337" s="10">
        <f>($AN$4*(IF(AL337=1,5,IF(AL337=2,3,IF(AL337=3,1.8,IF(AL337=5,1.08,IF(AL337=9,0.75,IF(AL337=17,0.53,IF(AL337=33,0.37,IF(AL337&gt;=65,0.26,0))))))))))+(AM337*1*$AN$4)</f>
        <v>0</v>
      </c>
      <c r="AO337" s="24">
        <f>J337+G337+M337+P337+Y337+S337+AB337+V337+AE337+AH337+AK337+AN337</f>
        <v>2.16</v>
      </c>
      <c r="AP337" s="57">
        <f>J337+M337+S337+AB337+AK337+AN337</f>
        <v>2.16</v>
      </c>
      <c r="AQ337" s="58" t="str">
        <f>IF(AP337&gt;=60,"TAK","NIE")</f>
        <v>NIE</v>
      </c>
    </row>
    <row r="338" spans="1:43" x14ac:dyDescent="0.15">
      <c r="A338" s="12">
        <v>333</v>
      </c>
      <c r="B338" s="12" t="s">
        <v>392</v>
      </c>
      <c r="C338" s="12" t="s">
        <v>97</v>
      </c>
      <c r="D338" s="14">
        <v>2003</v>
      </c>
      <c r="E338" s="14">
        <v>-59</v>
      </c>
      <c r="F338" s="14" t="s">
        <v>22</v>
      </c>
      <c r="G338" s="21">
        <v>0</v>
      </c>
      <c r="H338" s="26">
        <v>5</v>
      </c>
      <c r="I338" s="26">
        <v>0</v>
      </c>
      <c r="J338" s="10">
        <f>($J$4*(IF(H338=1,5,IF(H338=2,3,IF(H338=3,1.8,IF(H338=5,1.08,IF(H338=9,0.75,IF(H338=17,0.53,IF(H338=33,0.37,IF(H338&gt;=65,0.26,0))))))))))+(I338*1*$J$4)</f>
        <v>2.16</v>
      </c>
      <c r="K338" s="41"/>
      <c r="L338" s="41"/>
      <c r="M338" s="21">
        <f>($M$4*(IF(K338=1,5,IF(K338=2,3,IF(K338=3,1.8,IF(K338=5,1.08,IF(K338=9,0.75,IF(K338=17,0.53,IF(K338=33,0.37,IF(K338&gt;=65,0.26,0))))))))))+(L338*1*$M$4)</f>
        <v>0</v>
      </c>
      <c r="N338" s="26"/>
      <c r="O338" s="26"/>
      <c r="P338" s="10">
        <f>($P$4*(IF(N338=1,5,IF(N338=2,3,IF(N338=3,1.8,IF(N338=5,1.08,IF(N338=9,0.75,IF(N338=17,0.53,IF(N338=33,0.37,IF(N338&gt;=65,0.26,0))))))))))+(O338*1*$P$4)</f>
        <v>0</v>
      </c>
      <c r="Q338" s="41"/>
      <c r="R338" s="41"/>
      <c r="S338" s="21">
        <f>($S$4*(IF(Q338=1,5,IF(Q338=2,3,IF(Q338=3,1.8,IF(Q338=5,1.08,IF(Q338=9,0.75,IF(Q338=17,0.53,IF(Q338=33,0.37,IF(Q338&gt;=65,0.26,0))))))))))+(R338*1*$S$4)</f>
        <v>0</v>
      </c>
      <c r="T338" s="26"/>
      <c r="U338" s="26"/>
      <c r="V338" s="10">
        <f>($V$4*(IF(T338=1,5,IF(T338=2,3,IF(T338=3,1.8,IF(T338=5,1.08,IF(T338=9,0.75,IF(T338=17,0.53,IF(T338=33,0.37,IF(T338&gt;=65,0.26,0))))))))))+(U338*1*$V$4)</f>
        <v>0</v>
      </c>
      <c r="W338" s="41"/>
      <c r="X338" s="41"/>
      <c r="Y338" s="21">
        <f>($Y$4*(IF(W338=1,5,IF(W338=2,3,IF(W338=3,1.8,IF(W338=5,1.08,IF(W338=9,0.75,IF(W338=17,0.53,IF(W338=33,0.37,IF(W338&gt;=65,0.26,0))))))))))+(X338*1*$Y$4)</f>
        <v>0</v>
      </c>
      <c r="Z338" s="26"/>
      <c r="AA338" s="26"/>
      <c r="AB338" s="10">
        <f>($AB$4*(IF(Z338=1,5,IF(Z338=2,3,IF(Z338=3,1.8,IF(Z338=5,1.08,IF(Z338=9,0.75,IF(Z338=17,0.53,IF(Z338=33,0.37,IF(Z338&gt;=65,0.26,0))))))))))+(AA338*1*$AB$4)</f>
        <v>0</v>
      </c>
      <c r="AC338" s="41"/>
      <c r="AD338" s="41"/>
      <c r="AE338" s="21">
        <f>($AE$4*(IF(AC338=1,5,IF(AC338=2,3,IF(AC338=3,1.8,IF(AC338=5,1.08,IF(AC338=9,0.75,IF(AC338=17,0.53,IF(AC338=33,0.37,IF(AC338&gt;=65,0.26,0))))))))))+(AD338*1*$AE$4)</f>
        <v>0</v>
      </c>
      <c r="AF338" s="26"/>
      <c r="AG338" s="26"/>
      <c r="AH338" s="10">
        <f>($AH$4*(IF(AF338=1,5,IF(AF338=2,3,IF(AF338=3,1.8,IF(AF338=5,1.08,IF(AF338=9,0.75,IF(AF338=17,0.53,IF(AF338=33,0.37,IF(AF338&gt;=65,0.26,0))))))))))+(AG338*1*$AH$4)</f>
        <v>0</v>
      </c>
      <c r="AI338" s="41"/>
      <c r="AJ338" s="41"/>
      <c r="AK338" s="21">
        <f>($AK$4*(IF(AI338=1,5,IF(AI338=2,3,IF(AI338=3,1.8,IF(AI338=5,1.08,IF(AI338=9,0.75,IF(AI338=17,0.53,IF(AI338=33,0.37,IF(AI338&gt;=65,0.26,0))))))))))+(AJ338*1*$AK$4)</f>
        <v>0</v>
      </c>
      <c r="AL338" s="26"/>
      <c r="AM338" s="26"/>
      <c r="AN338" s="10">
        <f>($AN$4*(IF(AL338=1,5,IF(AL338=2,3,IF(AL338=3,1.8,IF(AL338=5,1.08,IF(AL338=9,0.75,IF(AL338=17,0.53,IF(AL338=33,0.37,IF(AL338&gt;=65,0.26,0))))))))))+(AM338*1*$AN$4)</f>
        <v>0</v>
      </c>
      <c r="AO338" s="24">
        <f>J338+G338+M338+P338+Y338+S338+AB338+V338+AE338+AH338+AK338+AN338</f>
        <v>2.16</v>
      </c>
      <c r="AP338" s="57">
        <f>J338+M338+S338+AB338+AK338+AN338</f>
        <v>2.16</v>
      </c>
      <c r="AQ338" s="58" t="str">
        <f>IF(AP338&gt;=60,"TAK","NIE")</f>
        <v>NIE</v>
      </c>
    </row>
    <row r="339" spans="1:43" x14ac:dyDescent="0.15">
      <c r="A339" s="12">
        <v>334</v>
      </c>
      <c r="B339" s="13" t="s">
        <v>386</v>
      </c>
      <c r="C339" s="13" t="s">
        <v>68</v>
      </c>
      <c r="D339" s="34">
        <v>2003</v>
      </c>
      <c r="E339" s="14">
        <v>-46</v>
      </c>
      <c r="F339" s="15" t="s">
        <v>22</v>
      </c>
      <c r="G339" s="21">
        <v>0</v>
      </c>
      <c r="H339" s="25">
        <v>5</v>
      </c>
      <c r="I339" s="26">
        <v>0</v>
      </c>
      <c r="J339" s="10">
        <f>($J$4*(IF(H339=1,5,IF(H339=2,3,IF(H339=3,1.8,IF(H339=5,1.08,IF(H339=9,0.75,IF(H339=17,0.53,IF(H339=33,0.37,IF(H339&gt;=65,0.26,0))))))))))+(I339*1*$J$4)</f>
        <v>2.16</v>
      </c>
      <c r="K339" s="40"/>
      <c r="L339" s="41"/>
      <c r="M339" s="21">
        <f>($M$4*(IF(K339=1,5,IF(K339=2,3,IF(K339=3,1.8,IF(K339=5,1.08,IF(K339=9,0.75,IF(K339=17,0.53,IF(K339=33,0.37,IF(K339&gt;=65,0.26,0))))))))))+(L339*1*$M$4)</f>
        <v>0</v>
      </c>
      <c r="N339" s="25"/>
      <c r="O339" s="26"/>
      <c r="P339" s="10">
        <f>($P$4*(IF(N339=1,5,IF(N339=2,3,IF(N339=3,1.8,IF(N339=5,1.08,IF(N339=9,0.75,IF(N339=17,0.53,IF(N339=33,0.37,IF(N339&gt;=65,0.26,0))))))))))+(O339*1*$P$4)</f>
        <v>0</v>
      </c>
      <c r="Q339" s="40"/>
      <c r="R339" s="41"/>
      <c r="S339" s="21">
        <f>($S$4*(IF(Q339=1,5,IF(Q339=2,3,IF(Q339=3,1.8,IF(Q339=5,1.08,IF(Q339=9,0.75,IF(Q339=17,0.53,IF(Q339=33,0.37,IF(Q339&gt;=65,0.26,0))))))))))+(R339*1*$S$4)</f>
        <v>0</v>
      </c>
      <c r="T339" s="25"/>
      <c r="U339" s="26"/>
      <c r="V339" s="10">
        <f>($V$4*(IF(T339=1,5,IF(T339=2,3,IF(T339=3,1.8,IF(T339=5,1.08,IF(T339=9,0.75,IF(T339=17,0.53,IF(T339=33,0.37,IF(T339&gt;=65,0.26,0))))))))))+(U339*1*$V$4)</f>
        <v>0</v>
      </c>
      <c r="W339" s="40"/>
      <c r="X339" s="41"/>
      <c r="Y339" s="21">
        <f>($Y$4*(IF(W339=1,5,IF(W339=2,3,IF(W339=3,1.8,IF(W339=5,1.08,IF(W339=9,0.75,IF(W339=17,0.53,IF(W339=33,0.37,IF(W339&gt;=65,0.26,0))))))))))+(X339*1*$Y$4)</f>
        <v>0</v>
      </c>
      <c r="Z339" s="25"/>
      <c r="AA339" s="26"/>
      <c r="AB339" s="10">
        <f>($AB$4*(IF(Z339=1,5,IF(Z339=2,3,IF(Z339=3,1.8,IF(Z339=5,1.08,IF(Z339=9,0.75,IF(Z339=17,0.53,IF(Z339=33,0.37,IF(Z339&gt;=65,0.26,0))))))))))+(AA339*1*$AB$4)</f>
        <v>0</v>
      </c>
      <c r="AC339" s="40"/>
      <c r="AD339" s="41"/>
      <c r="AE339" s="21">
        <f>($AE$4*(IF(AC339=1,5,IF(AC339=2,3,IF(AC339=3,1.8,IF(AC339=5,1.08,IF(AC339=9,0.75,IF(AC339=17,0.53,IF(AC339=33,0.37,IF(AC339&gt;=65,0.26,0))))))))))+(AD339*1*$AE$4)</f>
        <v>0</v>
      </c>
      <c r="AF339" s="25"/>
      <c r="AG339" s="26"/>
      <c r="AH339" s="10">
        <f>($AH$4*(IF(AF339=1,5,IF(AF339=2,3,IF(AF339=3,1.8,IF(AF339=5,1.08,IF(AF339=9,0.75,IF(AF339=17,0.53,IF(AF339=33,0.37,IF(AF339&gt;=65,0.26,0))))))))))+(AG339*1*$AH$4)</f>
        <v>0</v>
      </c>
      <c r="AI339" s="40"/>
      <c r="AJ339" s="41"/>
      <c r="AK339" s="21">
        <f>($AK$4*(IF(AI339=1,5,IF(AI339=2,3,IF(AI339=3,1.8,IF(AI339=5,1.08,IF(AI339=9,0.75,IF(AI339=17,0.53,IF(AI339=33,0.37,IF(AI339&gt;=65,0.26,0))))))))))+(AJ339*1*$AK$4)</f>
        <v>0</v>
      </c>
      <c r="AL339" s="25"/>
      <c r="AM339" s="26"/>
      <c r="AN339" s="10">
        <f>($AN$4*(IF(AL339=1,5,IF(AL339=2,3,IF(AL339=3,1.8,IF(AL339=5,1.08,IF(AL339=9,0.75,IF(AL339=17,0.53,IF(AL339=33,0.37,IF(AL339&gt;=65,0.26,0))))))))))+(AM339*1*$AN$4)</f>
        <v>0</v>
      </c>
      <c r="AO339" s="24">
        <f>J339+G339+M339+P339+Y339+S339+AB339+V339+AE339+AH339+AK339+AN339</f>
        <v>2.16</v>
      </c>
      <c r="AP339" s="57">
        <f>J339+M339+S339+AB339+AK339+AN339</f>
        <v>2.16</v>
      </c>
      <c r="AQ339" s="58" t="str">
        <f>IF(AP339&gt;=60,"TAK","NIE")</f>
        <v>NIE</v>
      </c>
    </row>
    <row r="340" spans="1:43" x14ac:dyDescent="0.15">
      <c r="A340" s="12">
        <v>335</v>
      </c>
      <c r="B340" s="12" t="s">
        <v>592</v>
      </c>
      <c r="C340" s="12" t="s">
        <v>560</v>
      </c>
      <c r="D340" s="14"/>
      <c r="E340" s="14">
        <v>-68</v>
      </c>
      <c r="F340" s="14" t="s">
        <v>22</v>
      </c>
      <c r="G340" s="21">
        <v>0</v>
      </c>
      <c r="H340" s="26"/>
      <c r="I340" s="26"/>
      <c r="J340" s="10">
        <f>($J$4*(IF(H340=1,5,IF(H340=2,3,IF(H340=3,1.8,IF(H340=5,1.08,IF(H340=9,0.75,IF(H340=17,0.53,IF(H340=33,0.37,IF(H340&gt;=65,0.26,0))))))))))+(I340*1*$J$4)</f>
        <v>0</v>
      </c>
      <c r="K340" s="41"/>
      <c r="L340" s="41"/>
      <c r="M340" s="21">
        <f>($M$4*(IF(K340=1,5,IF(K340=2,3,IF(K340=3,1.8,IF(K340=5,1.08,IF(K340=9,0.75,IF(K340=17,0.53,IF(K340=33,0.37,IF(K340&gt;=65,0.26,0))))))))))+(L340*1*$M$4)</f>
        <v>0</v>
      </c>
      <c r="N340" s="26"/>
      <c r="O340" s="26"/>
      <c r="P340" s="10">
        <f>($P$4*(IF(N340=1,5,IF(N340=2,3,IF(N340=3,1.8,IF(N340=5,1.08,IF(N340=9,0.75,IF(N340=17,0.53,IF(N340=33,0.37,IF(N340&gt;=65,0.26,0))))))))))+(O340*1*$P$4)</f>
        <v>0</v>
      </c>
      <c r="Q340" s="41"/>
      <c r="R340" s="41"/>
      <c r="S340" s="21">
        <f>($S$4*(IF(Q340=1,5,IF(Q340=2,3,IF(Q340=3,1.8,IF(Q340=5,1.08,IF(Q340=9,0.75,IF(Q340=17,0.53,IF(Q340=33,0.37,IF(Q340&gt;=65,0.26,0))))))))))+(R340*1*$S$4)</f>
        <v>0</v>
      </c>
      <c r="T340" s="26"/>
      <c r="U340" s="26"/>
      <c r="V340" s="10">
        <f>($V$4*(IF(T340=1,5,IF(T340=2,3,IF(T340=3,1.8,IF(T340=5,1.08,IF(T340=9,0.75,IF(T340=17,0.53,IF(T340=33,0.37,IF(T340&gt;=65,0.26,0))))))))))+(U340*1*$V$4)</f>
        <v>0</v>
      </c>
      <c r="W340" s="41"/>
      <c r="X340" s="41"/>
      <c r="Y340" s="21">
        <f>($Y$4*(IF(W340=1,5,IF(W340=2,3,IF(W340=3,1.8,IF(W340=5,1.08,IF(W340=9,0.75,IF(W340=17,0.53,IF(W340=33,0.37,IF(W340&gt;=65,0.26,0))))))))))+(X340*1*$Y$4)</f>
        <v>0</v>
      </c>
      <c r="Z340" s="26"/>
      <c r="AA340" s="26"/>
      <c r="AB340" s="10">
        <f>($AB$4*(IF(Z340=1,5,IF(Z340=2,3,IF(Z340=3,1.8,IF(Z340=5,1.08,IF(Z340=9,0.75,IF(Z340=17,0.53,IF(Z340=33,0.37,IF(Z340&gt;=65,0.26,0))))))))))+(AA340*1*$AB$4)</f>
        <v>0</v>
      </c>
      <c r="AC340" s="41"/>
      <c r="AD340" s="41"/>
      <c r="AE340" s="21">
        <f>($AE$4*(IF(AC340=1,5,IF(AC340=2,3,IF(AC340=3,1.8,IF(AC340=5,1.08,IF(AC340=9,0.75,IF(AC340=17,0.53,IF(AC340=33,0.37,IF(AC340&gt;=65,0.26,0))))))))))+(AD340*1*$AE$4)</f>
        <v>0</v>
      </c>
      <c r="AF340" s="26"/>
      <c r="AG340" s="26"/>
      <c r="AH340" s="10">
        <f>($AH$4*(IF(AF340=1,5,IF(AF340=2,3,IF(AF340=3,1.8,IF(AF340=5,1.08,IF(AF340=9,0.75,IF(AF340=17,0.53,IF(AF340=33,0.37,IF(AF340&gt;=65,0.26,0))))))))))+(AG340*1*$AH$4)</f>
        <v>0</v>
      </c>
      <c r="AI340" s="41">
        <v>5</v>
      </c>
      <c r="AJ340" s="41">
        <v>0</v>
      </c>
      <c r="AK340" s="21">
        <f>($AK$4*(IF(AI340=1,5,IF(AI340=2,3,IF(AI340=3,1.8,IF(AI340=5,1.08,IF(AI340=9,0.75,IF(AI340=17,0.53,IF(AI340=33,0.37,IF(AI340&gt;=65,0.26,0))))))))))+(AJ340*1*$AK$4)</f>
        <v>2.16</v>
      </c>
      <c r="AL340" s="26"/>
      <c r="AM340" s="26"/>
      <c r="AN340" s="10">
        <f>($AN$4*(IF(AL340=1,5,IF(AL340=2,3,IF(AL340=3,1.8,IF(AL340=5,1.08,IF(AL340=9,0.75,IF(AL340=17,0.53,IF(AL340=33,0.37,IF(AL340&gt;=65,0.26,0))))))))))+(AM340*1*$AN$4)</f>
        <v>0</v>
      </c>
      <c r="AO340" s="24">
        <f>J340+G340+M340+P340+Y340+S340+AB340+V340+AE340+AH340+AK340+AN340</f>
        <v>2.16</v>
      </c>
      <c r="AP340" s="57">
        <f>J340+M340+S340+AB340+AK340+AN340</f>
        <v>2.16</v>
      </c>
      <c r="AQ340" s="58" t="str">
        <f>IF(AP340&gt;=60,"TAK","NIE")</f>
        <v>NIE</v>
      </c>
    </row>
    <row r="341" spans="1:43" x14ac:dyDescent="0.15">
      <c r="A341" s="12">
        <v>336</v>
      </c>
      <c r="B341" s="12" t="s">
        <v>593</v>
      </c>
      <c r="C341" s="12" t="s">
        <v>83</v>
      </c>
      <c r="D341" s="14">
        <v>2003</v>
      </c>
      <c r="E341" s="14">
        <v>-68</v>
      </c>
      <c r="F341" s="14" t="s">
        <v>22</v>
      </c>
      <c r="G341" s="21">
        <v>0</v>
      </c>
      <c r="H341" s="26"/>
      <c r="I341" s="26"/>
      <c r="J341" s="10">
        <f>($J$4*(IF(H341=1,5,IF(H341=2,3,IF(H341=3,1.8,IF(H341=5,1.08,IF(H341=9,0.75,IF(H341=17,0.53,IF(H341=33,0.37,IF(H341&gt;=65,0.26,0))))))))))+(I341*1*$J$4)</f>
        <v>0</v>
      </c>
      <c r="K341" s="41"/>
      <c r="L341" s="41"/>
      <c r="M341" s="21">
        <f>($M$4*(IF(K341=1,5,IF(K341=2,3,IF(K341=3,1.8,IF(K341=5,1.08,IF(K341=9,0.75,IF(K341=17,0.53,IF(K341=33,0.37,IF(K341&gt;=65,0.26,0))))))))))+(L341*1*$M$4)</f>
        <v>0</v>
      </c>
      <c r="N341" s="26"/>
      <c r="O341" s="26"/>
      <c r="P341" s="10">
        <f>($P$4*(IF(N341=1,5,IF(N341=2,3,IF(N341=3,1.8,IF(N341=5,1.08,IF(N341=9,0.75,IF(N341=17,0.53,IF(N341=33,0.37,IF(N341&gt;=65,0.26,0))))))))))+(O341*1*$P$4)</f>
        <v>0</v>
      </c>
      <c r="Q341" s="41"/>
      <c r="R341" s="41"/>
      <c r="S341" s="21">
        <f>($S$4*(IF(Q341=1,5,IF(Q341=2,3,IF(Q341=3,1.8,IF(Q341=5,1.08,IF(Q341=9,0.75,IF(Q341=17,0.53,IF(Q341=33,0.37,IF(Q341&gt;=65,0.26,0))))))))))+(R341*1*$S$4)</f>
        <v>0</v>
      </c>
      <c r="T341" s="26"/>
      <c r="U341" s="26"/>
      <c r="V341" s="10">
        <f>($V$4*(IF(T341=1,5,IF(T341=2,3,IF(T341=3,1.8,IF(T341=5,1.08,IF(T341=9,0.75,IF(T341=17,0.53,IF(T341=33,0.37,IF(T341&gt;=65,0.26,0))))))))))+(U341*1*$V$4)</f>
        <v>0</v>
      </c>
      <c r="W341" s="41"/>
      <c r="X341" s="41"/>
      <c r="Y341" s="21">
        <f>($Y$4*(IF(W341=1,5,IF(W341=2,3,IF(W341=3,1.8,IF(W341=5,1.08,IF(W341=9,0.75,IF(W341=17,0.53,IF(W341=33,0.37,IF(W341&gt;=65,0.26,0))))))))))+(X341*1*$Y$4)</f>
        <v>0</v>
      </c>
      <c r="Z341" s="26"/>
      <c r="AA341" s="26"/>
      <c r="AB341" s="10">
        <f>($AB$4*(IF(Z341=1,5,IF(Z341=2,3,IF(Z341=3,1.8,IF(Z341=5,1.08,IF(Z341=9,0.75,IF(Z341=17,0.53,IF(Z341=33,0.37,IF(Z341&gt;=65,0.26,0))))))))))+(AA341*1*$AB$4)</f>
        <v>0</v>
      </c>
      <c r="AC341" s="41"/>
      <c r="AD341" s="41"/>
      <c r="AE341" s="21">
        <f>($AE$4*(IF(AC341=1,5,IF(AC341=2,3,IF(AC341=3,1.8,IF(AC341=5,1.08,IF(AC341=9,0.75,IF(AC341=17,0.53,IF(AC341=33,0.37,IF(AC341&gt;=65,0.26,0))))))))))+(AD341*1*$AE$4)</f>
        <v>0</v>
      </c>
      <c r="AF341" s="26"/>
      <c r="AG341" s="26"/>
      <c r="AH341" s="10">
        <f>($AH$4*(IF(AF341=1,5,IF(AF341=2,3,IF(AF341=3,1.8,IF(AF341=5,1.08,IF(AF341=9,0.75,IF(AF341=17,0.53,IF(AF341=33,0.37,IF(AF341&gt;=65,0.26,0))))))))))+(AG341*1*$AH$4)</f>
        <v>0</v>
      </c>
      <c r="AI341" s="41">
        <v>5</v>
      </c>
      <c r="AJ341" s="41">
        <v>0</v>
      </c>
      <c r="AK341" s="21">
        <f>($AK$4*(IF(AI341=1,5,IF(AI341=2,3,IF(AI341=3,1.8,IF(AI341=5,1.08,IF(AI341=9,0.75,IF(AI341=17,0.53,IF(AI341=33,0.37,IF(AI341&gt;=65,0.26,0))))))))))+(AJ341*1*$AK$4)</f>
        <v>2.16</v>
      </c>
      <c r="AL341" s="26"/>
      <c r="AM341" s="26"/>
      <c r="AN341" s="10">
        <f>($AN$4*(IF(AL341=1,5,IF(AL341=2,3,IF(AL341=3,1.8,IF(AL341=5,1.08,IF(AL341=9,0.75,IF(AL341=17,0.53,IF(AL341=33,0.37,IF(AL341&gt;=65,0.26,0))))))))))+(AM341*1*$AN$4)</f>
        <v>0</v>
      </c>
      <c r="AO341" s="24">
        <f>J341+G341+M341+P341+Y341+S341+AB341+V341+AE341+AH341+AK341+AN341</f>
        <v>2.16</v>
      </c>
      <c r="AP341" s="57">
        <f>J341+M341+S341+AB341+AK341+AN341</f>
        <v>2.16</v>
      </c>
      <c r="AQ341" s="58" t="str">
        <f>IF(AP341&gt;=60,"TAK","NIE")</f>
        <v>NIE</v>
      </c>
    </row>
    <row r="342" spans="1:43" x14ac:dyDescent="0.15">
      <c r="A342" s="12">
        <v>337</v>
      </c>
      <c r="B342" s="13" t="s">
        <v>186</v>
      </c>
      <c r="C342" s="13" t="s">
        <v>187</v>
      </c>
      <c r="D342" s="34">
        <v>2001</v>
      </c>
      <c r="E342" s="14">
        <v>-63</v>
      </c>
      <c r="F342" s="14" t="s">
        <v>21</v>
      </c>
      <c r="G342" s="21">
        <v>0.32400000000000007</v>
      </c>
      <c r="H342" s="25"/>
      <c r="I342" s="26"/>
      <c r="J342" s="10">
        <f>($J$4*(IF(H342=1,5,IF(H342=2,3,IF(H342=3,1.8,IF(H342=5,1.08,IF(H342=9,0.75,IF(H342=17,0.53,IF(H342=33,0.37,IF(H342&gt;=65,0.26,0))))))))))+(I342*1*$J$4)</f>
        <v>0</v>
      </c>
      <c r="K342" s="40"/>
      <c r="L342" s="41"/>
      <c r="M342" s="21">
        <f>($M$4*(IF(K342=1,5,IF(K342=2,3,IF(K342=3,1.8,IF(K342=5,1.08,IF(K342=9,0.75,IF(K342=17,0.53,IF(K342=33,0.37,IF(K342&gt;=65,0.26,0))))))))))+(L342*1*$M$4)</f>
        <v>0</v>
      </c>
      <c r="N342" s="25"/>
      <c r="O342" s="26"/>
      <c r="P342" s="10">
        <f>($P$4*(IF(N342=1,5,IF(N342=2,3,IF(N342=3,1.8,IF(N342=5,1.08,IF(N342=9,0.75,IF(N342=17,0.53,IF(N342=33,0.37,IF(N342&gt;=65,0.26,0))))))))))+(O342*1*$P$4)</f>
        <v>0</v>
      </c>
      <c r="Q342" s="40">
        <v>3</v>
      </c>
      <c r="R342" s="41">
        <v>0</v>
      </c>
      <c r="S342" s="21">
        <f>($S$4*(IF(Q342=1,5,IF(Q342=2,3,IF(Q342=3,1.8,IF(Q342=5,1.08,IF(Q342=9,0.75,IF(Q342=17,0.53,IF(Q342=33,0.37,IF(Q342&gt;=65,0.26,0))))))))))+(R342*1*$S$4)</f>
        <v>1.8</v>
      </c>
      <c r="T342" s="25"/>
      <c r="U342" s="26"/>
      <c r="V342" s="10">
        <f>($V$4*(IF(T342=1,5,IF(T342=2,3,IF(T342=3,1.8,IF(T342=5,1.08,IF(T342=9,0.75,IF(T342=17,0.53,IF(T342=33,0.37,IF(T342&gt;=65,0.26,0))))))))))+(U342*1*$V$4)</f>
        <v>0</v>
      </c>
      <c r="W342" s="40"/>
      <c r="X342" s="41"/>
      <c r="Y342" s="21">
        <f>($Y$4*(IF(W342=1,5,IF(W342=2,3,IF(W342=3,1.8,IF(W342=5,1.08,IF(W342=9,0.75,IF(W342=17,0.53,IF(W342=33,0.37,IF(W342&gt;=65,0.26,0))))))))))+(X342*1*$Y$4)</f>
        <v>0</v>
      </c>
      <c r="Z342" s="25"/>
      <c r="AA342" s="26"/>
      <c r="AB342" s="10">
        <f>($AB$4*(IF(Z342=1,5,IF(Z342=2,3,IF(Z342=3,1.8,IF(Z342=5,1.08,IF(Z342=9,0.75,IF(Z342=17,0.53,IF(Z342=33,0.37,IF(Z342&gt;=65,0.26,0))))))))))+(AA342*1*$AB$4)</f>
        <v>0</v>
      </c>
      <c r="AC342" s="40"/>
      <c r="AD342" s="41"/>
      <c r="AE342" s="21">
        <f>($AE$4*(IF(AC342=1,5,IF(AC342=2,3,IF(AC342=3,1.8,IF(AC342=5,1.08,IF(AC342=9,0.75,IF(AC342=17,0.53,IF(AC342=33,0.37,IF(AC342&gt;=65,0.26,0))))))))))+(AD342*1*$AE$4)</f>
        <v>0</v>
      </c>
      <c r="AF342" s="25"/>
      <c r="AG342" s="26"/>
      <c r="AH342" s="10">
        <f>($AH$4*(IF(AF342=1,5,IF(AF342=2,3,IF(AF342=3,1.8,IF(AF342=5,1.08,IF(AF342=9,0.75,IF(AF342=17,0.53,IF(AF342=33,0.37,IF(AF342&gt;=65,0.26,0))))))))))+(AG342*1*$AH$4)</f>
        <v>0</v>
      </c>
      <c r="AI342" s="40"/>
      <c r="AJ342" s="41"/>
      <c r="AK342" s="21">
        <f>($AK$4*(IF(AI342=1,5,IF(AI342=2,3,IF(AI342=3,1.8,IF(AI342=5,1.08,IF(AI342=9,0.75,IF(AI342=17,0.53,IF(AI342=33,0.37,IF(AI342&gt;=65,0.26,0))))))))))+(AJ342*1*$AK$4)</f>
        <v>0</v>
      </c>
      <c r="AL342" s="25"/>
      <c r="AM342" s="26"/>
      <c r="AN342" s="10">
        <f>($AN$4*(IF(AL342=1,5,IF(AL342=2,3,IF(AL342=3,1.8,IF(AL342=5,1.08,IF(AL342=9,0.75,IF(AL342=17,0.53,IF(AL342=33,0.37,IF(AL342&gt;=65,0.26,0))))))))))+(AM342*1*$AN$4)</f>
        <v>0</v>
      </c>
      <c r="AO342" s="24">
        <f>J342+G342+M342+P342+Y342+S342+AB342+V342+AE342+AH342+AK342+AN342</f>
        <v>2.1240000000000001</v>
      </c>
      <c r="AP342" s="57">
        <f>J342+M342+S342+AB342+AK342+AN342</f>
        <v>1.8</v>
      </c>
      <c r="AQ342" s="58" t="str">
        <f>IF(AP342&gt;=60,"TAK","NIE")</f>
        <v>NIE</v>
      </c>
    </row>
    <row r="343" spans="1:43" x14ac:dyDescent="0.15">
      <c r="A343" s="12">
        <v>338</v>
      </c>
      <c r="B343" s="13" t="s">
        <v>571</v>
      </c>
      <c r="C343" s="12" t="s">
        <v>121</v>
      </c>
      <c r="D343" s="14">
        <v>2002</v>
      </c>
      <c r="E343" s="14">
        <v>-49</v>
      </c>
      <c r="F343" s="14" t="s">
        <v>22</v>
      </c>
      <c r="G343" s="21">
        <v>0</v>
      </c>
      <c r="H343" s="25"/>
      <c r="I343" s="26"/>
      <c r="J343" s="10">
        <f>($J$4*(IF(H343=1,5,IF(H343=2,3,IF(H343=3,1.8,IF(H343=5,1.08,IF(H343=9,0.75,IF(H343=17,0.53,IF(H343=33,0.37,IF(H343&gt;=65,0.26,0))))))))))+(I343*1*$J$4)</f>
        <v>0</v>
      </c>
      <c r="K343" s="40"/>
      <c r="L343" s="41"/>
      <c r="M343" s="21">
        <f>($M$4*(IF(K343=1,5,IF(K343=2,3,IF(K343=3,1.8,IF(K343=5,1.08,IF(K343=9,0.75,IF(K343=17,0.53,IF(K343=33,0.37,IF(K343&gt;=65,0.26,0))))))))))+(L343*1*$M$4)</f>
        <v>0</v>
      </c>
      <c r="N343" s="25"/>
      <c r="O343" s="26"/>
      <c r="P343" s="10">
        <f>($P$4*(IF(N343=1,5,IF(N343=2,3,IF(N343=3,1.8,IF(N343=5,1.08,IF(N343=9,0.75,IF(N343=17,0.53,IF(N343=33,0.37,IF(N343&gt;=65,0.26,0))))))))))+(O343*1*$P$4)</f>
        <v>0</v>
      </c>
      <c r="Q343" s="40"/>
      <c r="R343" s="41"/>
      <c r="S343" s="21">
        <f>($S$4*(IF(Q343=1,5,IF(Q343=2,3,IF(Q343=3,1.8,IF(Q343=5,1.08,IF(Q343=9,0.75,IF(Q343=17,0.53,IF(Q343=33,0.37,IF(Q343&gt;=65,0.26,0))))))))))+(R343*1*$S$4)</f>
        <v>0</v>
      </c>
      <c r="T343" s="25"/>
      <c r="U343" s="26"/>
      <c r="V343" s="10">
        <f>($V$4*(IF(T343=1,5,IF(T343=2,3,IF(T343=3,1.8,IF(T343=5,1.08,IF(T343=9,0.75,IF(T343=17,0.53,IF(T343=33,0.37,IF(T343&gt;=65,0.26,0))))))))))+(U343*1*$V$4)</f>
        <v>0</v>
      </c>
      <c r="W343" s="40"/>
      <c r="X343" s="41"/>
      <c r="Y343" s="21">
        <f>($Y$4*(IF(W343=1,5,IF(W343=2,3,IF(W343=3,1.8,IF(W343=5,1.08,IF(W343=9,0.75,IF(W343=17,0.53,IF(W343=33,0.37,IF(W343&gt;=65,0.26,0))))))))))+(X343*1*$Y$4)</f>
        <v>0</v>
      </c>
      <c r="Z343" s="25"/>
      <c r="AA343" s="26"/>
      <c r="AB343" s="10">
        <f>($AB$4*(IF(Z343=1,5,IF(Z343=2,3,IF(Z343=3,1.8,IF(Z343=5,1.08,IF(Z343=9,0.75,IF(Z343=17,0.53,IF(Z343=33,0.37,IF(Z343&gt;=65,0.26,0))))))))))+(AA343*1*$AB$4)</f>
        <v>0</v>
      </c>
      <c r="AC343" s="40"/>
      <c r="AD343" s="41"/>
      <c r="AE343" s="21">
        <f>($AE$4*(IF(AC343=1,5,IF(AC343=2,3,IF(AC343=3,1.8,IF(AC343=5,1.08,IF(AC343=9,0.75,IF(AC343=17,0.53,IF(AC343=33,0.37,IF(AC343&gt;=65,0.26,0))))))))))+(AD343*1*$AE$4)</f>
        <v>0</v>
      </c>
      <c r="AF343" s="25">
        <v>17</v>
      </c>
      <c r="AG343" s="26">
        <v>0</v>
      </c>
      <c r="AH343" s="10">
        <f>($AH$4*(IF(AF343=1,5,IF(AF343=2,3,IF(AF343=3,1.8,IF(AF343=5,1.08,IF(AF343=9,0.75,IF(AF343=17,0.53,IF(AF343=33,0.37,IF(AF343&gt;=65,0.26,0))))))))))+(AG343*1*$AH$4)</f>
        <v>2.12</v>
      </c>
      <c r="AI343" s="40"/>
      <c r="AJ343" s="41"/>
      <c r="AK343" s="21">
        <f>($AK$4*(IF(AI343=1,5,IF(AI343=2,3,IF(AI343=3,1.8,IF(AI343=5,1.08,IF(AI343=9,0.75,IF(AI343=17,0.53,IF(AI343=33,0.37,IF(AI343&gt;=65,0.26,0))))))))))+(AJ343*1*$AK$4)</f>
        <v>0</v>
      </c>
      <c r="AL343" s="25"/>
      <c r="AM343" s="26"/>
      <c r="AN343" s="10">
        <f>($AN$4*(IF(AL343=1,5,IF(AL343=2,3,IF(AL343=3,1.8,IF(AL343=5,1.08,IF(AL343=9,0.75,IF(AL343=17,0.53,IF(AL343=33,0.37,IF(AL343&gt;=65,0.26,0))))))))))+(AM343*1*$AN$4)</f>
        <v>0</v>
      </c>
      <c r="AO343" s="24">
        <f>J343+G343+M343+P343+Y343+S343+AB343+V343+AE343+AH343+AK343+AN343</f>
        <v>2.12</v>
      </c>
      <c r="AP343" s="57">
        <f>J343+M343+S343+AB343+AK343+AN343</f>
        <v>0</v>
      </c>
      <c r="AQ343" s="58" t="str">
        <f>IF(AP343&gt;=60,"TAK","NIE")</f>
        <v>NIE</v>
      </c>
    </row>
    <row r="344" spans="1:43" x14ac:dyDescent="0.15">
      <c r="A344" s="12">
        <v>339</v>
      </c>
      <c r="B344" s="13" t="s">
        <v>122</v>
      </c>
      <c r="C344" s="13" t="s">
        <v>70</v>
      </c>
      <c r="D344" s="34">
        <v>2001</v>
      </c>
      <c r="E344" s="14">
        <v>-52</v>
      </c>
      <c r="F344" s="15" t="s">
        <v>22</v>
      </c>
      <c r="G344" s="21">
        <v>1.9660000000000002</v>
      </c>
      <c r="H344" s="25"/>
      <c r="I344" s="26"/>
      <c r="J344" s="10">
        <f>($J$4*(IF(H344=1,5,IF(H344=2,3,IF(H344=3,1.8,IF(H344=5,1.08,IF(H344=9,0.75,IF(H344=17,0.53,IF(H344=33,0.37,IF(H344&gt;=65,0.26,0))))))))))+(I344*1*$J$4)</f>
        <v>0</v>
      </c>
      <c r="K344" s="40"/>
      <c r="L344" s="41"/>
      <c r="M344" s="21">
        <f>($M$4*(IF(K344=1,5,IF(K344=2,3,IF(K344=3,1.8,IF(K344=5,1.08,IF(K344=9,0.75,IF(K344=17,0.53,IF(K344=33,0.37,IF(K344&gt;=65,0.26,0))))))))))+(L344*1*$M$4)</f>
        <v>0</v>
      </c>
      <c r="N344" s="25"/>
      <c r="O344" s="26"/>
      <c r="P344" s="10">
        <f>($P$4*(IF(N344=1,5,IF(N344=2,3,IF(N344=3,1.8,IF(N344=5,1.08,IF(N344=9,0.75,IF(N344=17,0.53,IF(N344=33,0.37,IF(N344&gt;=65,0.26,0))))))))))+(O344*1*$P$4)</f>
        <v>0</v>
      </c>
      <c r="Q344" s="40"/>
      <c r="R344" s="41"/>
      <c r="S344" s="21">
        <f>($S$4*(IF(Q344=1,5,IF(Q344=2,3,IF(Q344=3,1.8,IF(Q344=5,1.08,IF(Q344=9,0.75,IF(Q344=17,0.53,IF(Q344=33,0.37,IF(Q344&gt;=65,0.26,0))))))))))+(R344*1*$S$4)</f>
        <v>0</v>
      </c>
      <c r="T344" s="25"/>
      <c r="U344" s="26"/>
      <c r="V344" s="10">
        <f>($V$4*(IF(T344=1,5,IF(T344=2,3,IF(T344=3,1.8,IF(T344=5,1.08,IF(T344=9,0.75,IF(T344=17,0.53,IF(T344=33,0.37,IF(T344&gt;=65,0.26,0))))))))))+(U344*1*$V$4)</f>
        <v>0</v>
      </c>
      <c r="W344" s="40"/>
      <c r="X344" s="41"/>
      <c r="Y344" s="21">
        <f>($Y$4*(IF(W344=1,5,IF(W344=2,3,IF(W344=3,1.8,IF(W344=5,1.08,IF(W344=9,0.75,IF(W344=17,0.53,IF(W344=33,0.37,IF(W344&gt;=65,0.26,0))))))))))+(X344*1*$Y$4)</f>
        <v>0</v>
      </c>
      <c r="Z344" s="25"/>
      <c r="AA344" s="26"/>
      <c r="AB344" s="10">
        <f>($AB$4*(IF(Z344=1,5,IF(Z344=2,3,IF(Z344=3,1.8,IF(Z344=5,1.08,IF(Z344=9,0.75,IF(Z344=17,0.53,IF(Z344=33,0.37,IF(Z344&gt;=65,0.26,0))))))))))+(AA344*1*$AB$4)</f>
        <v>0</v>
      </c>
      <c r="AC344" s="40"/>
      <c r="AD344" s="41"/>
      <c r="AE344" s="21">
        <f>($AE$4*(IF(AC344=1,5,IF(AC344=2,3,IF(AC344=3,1.8,IF(AC344=5,1.08,IF(AC344=9,0.75,IF(AC344=17,0.53,IF(AC344=33,0.37,IF(AC344&gt;=65,0.26,0))))))))))+(AD344*1*$AE$4)</f>
        <v>0</v>
      </c>
      <c r="AF344" s="25"/>
      <c r="AG344" s="26"/>
      <c r="AH344" s="10">
        <f>($AH$4*(IF(AF344=1,5,IF(AF344=2,3,IF(AF344=3,1.8,IF(AF344=5,1.08,IF(AF344=9,0.75,IF(AF344=17,0.53,IF(AF344=33,0.37,IF(AF344&gt;=65,0.26,0))))))))))+(AG344*1*$AH$4)</f>
        <v>0</v>
      </c>
      <c r="AI344" s="40"/>
      <c r="AJ344" s="41"/>
      <c r="AK344" s="21">
        <f>($AK$4*(IF(AI344=1,5,IF(AI344=2,3,IF(AI344=3,1.8,IF(AI344=5,1.08,IF(AI344=9,0.75,IF(AI344=17,0.53,IF(AI344=33,0.37,IF(AI344&gt;=65,0.26,0))))))))))+(AJ344*1*$AK$4)</f>
        <v>0</v>
      </c>
      <c r="AL344" s="25"/>
      <c r="AM344" s="26"/>
      <c r="AN344" s="10">
        <f>($AN$4*(IF(AL344=1,5,IF(AL344=2,3,IF(AL344=3,1.8,IF(AL344=5,1.08,IF(AL344=9,0.75,IF(AL344=17,0.53,IF(AL344=33,0.37,IF(AL344&gt;=65,0.26,0))))))))))+(AM344*1*$AN$4)</f>
        <v>0</v>
      </c>
      <c r="AO344" s="24">
        <f>J344+G344+M344+P344+Y344+S344+AB344+V344+AE344+AH344+AK344+AN344</f>
        <v>1.9660000000000002</v>
      </c>
      <c r="AP344" s="57">
        <f>J344+M344+S344+AB344+AK344+AN344</f>
        <v>0</v>
      </c>
      <c r="AQ344" s="58" t="str">
        <f>IF(AP344&gt;=60,"TAK","NIE")</f>
        <v>NIE</v>
      </c>
    </row>
    <row r="345" spans="1:43" x14ac:dyDescent="0.15">
      <c r="A345" s="12">
        <v>340</v>
      </c>
      <c r="B345" s="13" t="s">
        <v>332</v>
      </c>
      <c r="C345" s="13" t="s">
        <v>58</v>
      </c>
      <c r="D345" s="34">
        <v>2001</v>
      </c>
      <c r="E345" s="14">
        <v>-59</v>
      </c>
      <c r="F345" s="15" t="s">
        <v>21</v>
      </c>
      <c r="G345" s="21">
        <v>1.9500000000000002</v>
      </c>
      <c r="H345" s="25"/>
      <c r="I345" s="26"/>
      <c r="J345" s="10">
        <f>($J$4*(IF(H345=1,5,IF(H345=2,3,IF(H345=3,1.8,IF(H345=5,1.08,IF(H345=9,0.75,IF(H345=17,0.53,IF(H345=33,0.37,IF(H345&gt;=65,0.26,0))))))))))+(I345*1*$J$4)</f>
        <v>0</v>
      </c>
      <c r="K345" s="40"/>
      <c r="L345" s="41"/>
      <c r="M345" s="21">
        <f>($M$4*(IF(K345=1,5,IF(K345=2,3,IF(K345=3,1.8,IF(K345=5,1.08,IF(K345=9,0.75,IF(K345=17,0.53,IF(K345=33,0.37,IF(K345&gt;=65,0.26,0))))))))))+(L345*1*$M$4)</f>
        <v>0</v>
      </c>
      <c r="N345" s="25"/>
      <c r="O345" s="26"/>
      <c r="P345" s="10">
        <f>($P$4*(IF(N345=1,5,IF(N345=2,3,IF(N345=3,1.8,IF(N345=5,1.08,IF(N345=9,0.75,IF(N345=17,0.53,IF(N345=33,0.37,IF(N345&gt;=65,0.26,0))))))))))+(O345*1*$P$4)</f>
        <v>0</v>
      </c>
      <c r="Q345" s="40"/>
      <c r="R345" s="41"/>
      <c r="S345" s="21">
        <f>($S$4*(IF(Q345=1,5,IF(Q345=2,3,IF(Q345=3,1.8,IF(Q345=5,1.08,IF(Q345=9,0.75,IF(Q345=17,0.53,IF(Q345=33,0.37,IF(Q345&gt;=65,0.26,0))))))))))+(R345*1*$S$4)</f>
        <v>0</v>
      </c>
      <c r="T345" s="25"/>
      <c r="U345" s="26"/>
      <c r="V345" s="10">
        <f>($V$4*(IF(T345=1,5,IF(T345=2,3,IF(T345=3,1.8,IF(T345=5,1.08,IF(T345=9,0.75,IF(T345=17,0.53,IF(T345=33,0.37,IF(T345&gt;=65,0.26,0))))))))))+(U345*1*$V$4)</f>
        <v>0</v>
      </c>
      <c r="W345" s="40"/>
      <c r="X345" s="41"/>
      <c r="Y345" s="21">
        <f>($Y$4*(IF(W345=1,5,IF(W345=2,3,IF(W345=3,1.8,IF(W345=5,1.08,IF(W345=9,0.75,IF(W345=17,0.53,IF(W345=33,0.37,IF(W345&gt;=65,0.26,0))))))))))+(X345*1*$Y$4)</f>
        <v>0</v>
      </c>
      <c r="Z345" s="25"/>
      <c r="AA345" s="26"/>
      <c r="AB345" s="10">
        <f>($AB$4*(IF(Z345=1,5,IF(Z345=2,3,IF(Z345=3,1.8,IF(Z345=5,1.08,IF(Z345=9,0.75,IF(Z345=17,0.53,IF(Z345=33,0.37,IF(Z345&gt;=65,0.26,0))))))))))+(AA345*1*$AB$4)</f>
        <v>0</v>
      </c>
      <c r="AC345" s="40"/>
      <c r="AD345" s="41"/>
      <c r="AE345" s="21">
        <f>($AE$4*(IF(AC345=1,5,IF(AC345=2,3,IF(AC345=3,1.8,IF(AC345=5,1.08,IF(AC345=9,0.75,IF(AC345=17,0.53,IF(AC345=33,0.37,IF(AC345&gt;=65,0.26,0))))))))))+(AD345*1*$AE$4)</f>
        <v>0</v>
      </c>
      <c r="AF345" s="25"/>
      <c r="AG345" s="26"/>
      <c r="AH345" s="10">
        <f>($AH$4*(IF(AF345=1,5,IF(AF345=2,3,IF(AF345=3,1.8,IF(AF345=5,1.08,IF(AF345=9,0.75,IF(AF345=17,0.53,IF(AF345=33,0.37,IF(AF345&gt;=65,0.26,0))))))))))+(AG345*1*$AH$4)</f>
        <v>0</v>
      </c>
      <c r="AI345" s="40"/>
      <c r="AJ345" s="41"/>
      <c r="AK345" s="21">
        <f>($AK$4*(IF(AI345=1,5,IF(AI345=2,3,IF(AI345=3,1.8,IF(AI345=5,1.08,IF(AI345=9,0.75,IF(AI345=17,0.53,IF(AI345=33,0.37,IF(AI345&gt;=65,0.26,0))))))))))+(AJ345*1*$AK$4)</f>
        <v>0</v>
      </c>
      <c r="AL345" s="25"/>
      <c r="AM345" s="26"/>
      <c r="AN345" s="10">
        <f>($AN$4*(IF(AL345=1,5,IF(AL345=2,3,IF(AL345=3,1.8,IF(AL345=5,1.08,IF(AL345=9,0.75,IF(AL345=17,0.53,IF(AL345=33,0.37,IF(AL345&gt;=65,0.26,0))))))))))+(AM345*1*$AN$4)</f>
        <v>0</v>
      </c>
      <c r="AO345" s="24">
        <f>J345+G345+M345+P345+Y345+S345+AB345+V345+AE345+AH345+AK345+AN345</f>
        <v>1.9500000000000002</v>
      </c>
      <c r="AP345" s="57">
        <f>J345+M345+S345+AB345+AK345+AN345</f>
        <v>0</v>
      </c>
      <c r="AQ345" s="58" t="str">
        <f>IF(AP345&gt;=60,"TAK","NIE")</f>
        <v>NIE</v>
      </c>
    </row>
    <row r="346" spans="1:43" x14ac:dyDescent="0.15">
      <c r="A346" s="12">
        <v>341</v>
      </c>
      <c r="B346" s="13" t="s">
        <v>81</v>
      </c>
      <c r="C346" s="13" t="s">
        <v>84</v>
      </c>
      <c r="D346" s="34">
        <v>2002</v>
      </c>
      <c r="E346" s="14">
        <v>-52</v>
      </c>
      <c r="F346" s="15" t="s">
        <v>22</v>
      </c>
      <c r="G346" s="21">
        <v>1.9320000000000002</v>
      </c>
      <c r="H346" s="25"/>
      <c r="I346" s="26"/>
      <c r="J346" s="10">
        <f>($J$4*(IF(H346=1,5,IF(H346=2,3,IF(H346=3,1.8,IF(H346=5,1.08,IF(H346=9,0.75,IF(H346=17,0.53,IF(H346=33,0.37,IF(H346&gt;=65,0.26,0))))))))))+(I346*1*$J$4)</f>
        <v>0</v>
      </c>
      <c r="K346" s="40"/>
      <c r="L346" s="41"/>
      <c r="M346" s="21">
        <f>($M$4*(IF(K346=1,5,IF(K346=2,3,IF(K346=3,1.8,IF(K346=5,1.08,IF(K346=9,0.75,IF(K346=17,0.53,IF(K346=33,0.37,IF(K346&gt;=65,0.26,0))))))))))+(L346*1*$M$4)</f>
        <v>0</v>
      </c>
      <c r="N346" s="25"/>
      <c r="O346" s="26"/>
      <c r="P346" s="10">
        <f>($P$4*(IF(N346=1,5,IF(N346=2,3,IF(N346=3,1.8,IF(N346=5,1.08,IF(N346=9,0.75,IF(N346=17,0.53,IF(N346=33,0.37,IF(N346&gt;=65,0.26,0))))))))))+(O346*1*$P$4)</f>
        <v>0</v>
      </c>
      <c r="Q346" s="40"/>
      <c r="R346" s="41"/>
      <c r="S346" s="21">
        <f>($S$4*(IF(Q346=1,5,IF(Q346=2,3,IF(Q346=3,1.8,IF(Q346=5,1.08,IF(Q346=9,0.75,IF(Q346=17,0.53,IF(Q346=33,0.37,IF(Q346&gt;=65,0.26,0))))))))))+(R346*1*$S$4)</f>
        <v>0</v>
      </c>
      <c r="T346" s="25"/>
      <c r="U346" s="26"/>
      <c r="V346" s="10">
        <f>($V$4*(IF(T346=1,5,IF(T346=2,3,IF(T346=3,1.8,IF(T346=5,1.08,IF(T346=9,0.75,IF(T346=17,0.53,IF(T346=33,0.37,IF(T346&gt;=65,0.26,0))))))))))+(U346*1*$V$4)</f>
        <v>0</v>
      </c>
      <c r="W346" s="40"/>
      <c r="X346" s="41"/>
      <c r="Y346" s="21">
        <f>($Y$4*(IF(W346=1,5,IF(W346=2,3,IF(W346=3,1.8,IF(W346=5,1.08,IF(W346=9,0.75,IF(W346=17,0.53,IF(W346=33,0.37,IF(W346&gt;=65,0.26,0))))))))))+(X346*1*$Y$4)</f>
        <v>0</v>
      </c>
      <c r="Z346" s="25"/>
      <c r="AA346" s="26"/>
      <c r="AB346" s="10">
        <f>($AB$4*(IF(Z346=1,5,IF(Z346=2,3,IF(Z346=3,1.8,IF(Z346=5,1.08,IF(Z346=9,0.75,IF(Z346=17,0.53,IF(Z346=33,0.37,IF(Z346&gt;=65,0.26,0))))))))))+(AA346*1*$AB$4)</f>
        <v>0</v>
      </c>
      <c r="AC346" s="40"/>
      <c r="AD346" s="41"/>
      <c r="AE346" s="21">
        <f>($AE$4*(IF(AC346=1,5,IF(AC346=2,3,IF(AC346=3,1.8,IF(AC346=5,1.08,IF(AC346=9,0.75,IF(AC346=17,0.53,IF(AC346=33,0.37,IF(AC346&gt;=65,0.26,0))))))))))+(AD346*1*$AE$4)</f>
        <v>0</v>
      </c>
      <c r="AF346" s="25"/>
      <c r="AG346" s="26"/>
      <c r="AH346" s="10">
        <f>($AH$4*(IF(AF346=1,5,IF(AF346=2,3,IF(AF346=3,1.8,IF(AF346=5,1.08,IF(AF346=9,0.75,IF(AF346=17,0.53,IF(AF346=33,0.37,IF(AF346&gt;=65,0.26,0))))))))))+(AG346*1*$AH$4)</f>
        <v>0</v>
      </c>
      <c r="AI346" s="40"/>
      <c r="AJ346" s="41"/>
      <c r="AK346" s="21">
        <f>($AK$4*(IF(AI346=1,5,IF(AI346=2,3,IF(AI346=3,1.8,IF(AI346=5,1.08,IF(AI346=9,0.75,IF(AI346=17,0.53,IF(AI346=33,0.37,IF(AI346&gt;=65,0.26,0))))))))))+(AJ346*1*$AK$4)</f>
        <v>0</v>
      </c>
      <c r="AL346" s="25"/>
      <c r="AM346" s="26"/>
      <c r="AN346" s="10">
        <f>($AN$4*(IF(AL346=1,5,IF(AL346=2,3,IF(AL346=3,1.8,IF(AL346=5,1.08,IF(AL346=9,0.75,IF(AL346=17,0.53,IF(AL346=33,0.37,IF(AL346&gt;=65,0.26,0))))))))))+(AM346*1*$AN$4)</f>
        <v>0</v>
      </c>
      <c r="AO346" s="24">
        <f>J346+G346+M346+P346+Y346+S346+AB346+V346+AE346+AH346+AK346+AN346</f>
        <v>1.9320000000000002</v>
      </c>
      <c r="AP346" s="57">
        <f>J346+M346+S346+AB346+AK346+AN346</f>
        <v>0</v>
      </c>
      <c r="AQ346" s="58" t="str">
        <f>IF(AP346&gt;=60,"TAK","NIE")</f>
        <v>NIE</v>
      </c>
    </row>
    <row r="347" spans="1:43" x14ac:dyDescent="0.15">
      <c r="A347" s="12">
        <v>342</v>
      </c>
      <c r="B347" s="13" t="s">
        <v>214</v>
      </c>
      <c r="C347" s="13" t="s">
        <v>215</v>
      </c>
      <c r="D347" s="34">
        <v>2002</v>
      </c>
      <c r="E347" s="14">
        <v>-55</v>
      </c>
      <c r="F347" s="14" t="s">
        <v>21</v>
      </c>
      <c r="G347" s="21">
        <v>0.40800000000000003</v>
      </c>
      <c r="H347" s="25">
        <v>9</v>
      </c>
      <c r="I347" s="26">
        <v>0</v>
      </c>
      <c r="J347" s="10">
        <f>($J$4*(IF(H347=1,5,IF(H347=2,3,IF(H347=3,1.8,IF(H347=5,1.08,IF(H347=9,0.75,IF(H347=17,0.53,IF(H347=33,0.37,IF(H347&gt;=65,0.26,0))))))))))+(I347*1*$J$4)</f>
        <v>1.5</v>
      </c>
      <c r="K347" s="40"/>
      <c r="L347" s="41"/>
      <c r="M347" s="21">
        <f>($M$4*(IF(K347=1,5,IF(K347=2,3,IF(K347=3,1.8,IF(K347=5,1.08,IF(K347=9,0.75,IF(K347=17,0.53,IF(K347=33,0.37,IF(K347&gt;=65,0.26,0))))))))))+(L347*1*$M$4)</f>
        <v>0</v>
      </c>
      <c r="N347" s="25"/>
      <c r="O347" s="26"/>
      <c r="P347" s="10">
        <f>($P$4*(IF(N347=1,5,IF(N347=2,3,IF(N347=3,1.8,IF(N347=5,1.08,IF(N347=9,0.75,IF(N347=17,0.53,IF(N347=33,0.37,IF(N347&gt;=65,0.26,0))))))))))+(O347*1*$P$4)</f>
        <v>0</v>
      </c>
      <c r="Q347" s="40"/>
      <c r="R347" s="41"/>
      <c r="S347" s="21">
        <f>($S$4*(IF(Q347=1,5,IF(Q347=2,3,IF(Q347=3,1.8,IF(Q347=5,1.08,IF(Q347=9,0.75,IF(Q347=17,0.53,IF(Q347=33,0.37,IF(Q347&gt;=65,0.26,0))))))))))+(R347*1*$S$4)</f>
        <v>0</v>
      </c>
      <c r="T347" s="25"/>
      <c r="U347" s="26"/>
      <c r="V347" s="10">
        <f>($V$4*(IF(T347=1,5,IF(T347=2,3,IF(T347=3,1.8,IF(T347=5,1.08,IF(T347=9,0.75,IF(T347=17,0.53,IF(T347=33,0.37,IF(T347&gt;=65,0.26,0))))))))))+(U347*1*$V$4)</f>
        <v>0</v>
      </c>
      <c r="W347" s="40"/>
      <c r="X347" s="41"/>
      <c r="Y347" s="21">
        <f>($Y$4*(IF(W347=1,5,IF(W347=2,3,IF(W347=3,1.8,IF(W347=5,1.08,IF(W347=9,0.75,IF(W347=17,0.53,IF(W347=33,0.37,IF(W347&gt;=65,0.26,0))))))))))+(X347*1*$Y$4)</f>
        <v>0</v>
      </c>
      <c r="Z347" s="25"/>
      <c r="AA347" s="26"/>
      <c r="AB347" s="10">
        <f>($AB$4*(IF(Z347=1,5,IF(Z347=2,3,IF(Z347=3,1.8,IF(Z347=5,1.08,IF(Z347=9,0.75,IF(Z347=17,0.53,IF(Z347=33,0.37,IF(Z347&gt;=65,0.26,0))))))))))+(AA347*1*$AB$4)</f>
        <v>0</v>
      </c>
      <c r="AC347" s="40"/>
      <c r="AD347" s="41"/>
      <c r="AE347" s="21">
        <f>($AE$4*(IF(AC347=1,5,IF(AC347=2,3,IF(AC347=3,1.8,IF(AC347=5,1.08,IF(AC347=9,0.75,IF(AC347=17,0.53,IF(AC347=33,0.37,IF(AC347&gt;=65,0.26,0))))))))))+(AD347*1*$AE$4)</f>
        <v>0</v>
      </c>
      <c r="AF347" s="25"/>
      <c r="AG347" s="26"/>
      <c r="AH347" s="10">
        <f>($AH$4*(IF(AF347=1,5,IF(AF347=2,3,IF(AF347=3,1.8,IF(AF347=5,1.08,IF(AF347=9,0.75,IF(AF347=17,0.53,IF(AF347=33,0.37,IF(AF347&gt;=65,0.26,0))))))))))+(AG347*1*$AH$4)</f>
        <v>0</v>
      </c>
      <c r="AI347" s="40"/>
      <c r="AJ347" s="41"/>
      <c r="AK347" s="21">
        <f>($AK$4*(IF(AI347=1,5,IF(AI347=2,3,IF(AI347=3,1.8,IF(AI347=5,1.08,IF(AI347=9,0.75,IF(AI347=17,0.53,IF(AI347=33,0.37,IF(AI347&gt;=65,0.26,0))))))))))+(AJ347*1*$AK$4)</f>
        <v>0</v>
      </c>
      <c r="AL347" s="25"/>
      <c r="AM347" s="26"/>
      <c r="AN347" s="10">
        <f>($AN$4*(IF(AL347=1,5,IF(AL347=2,3,IF(AL347=3,1.8,IF(AL347=5,1.08,IF(AL347=9,0.75,IF(AL347=17,0.53,IF(AL347=33,0.37,IF(AL347&gt;=65,0.26,0))))))))))+(AM347*1*$AN$4)</f>
        <v>0</v>
      </c>
      <c r="AO347" s="24">
        <f>J347+G347+M347+P347+Y347+S347+AB347+V347+AE347+AH347+AK347+AN347</f>
        <v>1.9079999999999999</v>
      </c>
      <c r="AP347" s="57">
        <f>J347+M347+S347+AB347+AK347+AN347</f>
        <v>1.5</v>
      </c>
      <c r="AQ347" s="58" t="str">
        <f>IF(AP347&gt;=60,"TAK","NIE")</f>
        <v>NIE</v>
      </c>
    </row>
    <row r="348" spans="1:43" x14ac:dyDescent="0.15">
      <c r="A348" s="12">
        <v>343</v>
      </c>
      <c r="B348" s="13" t="s">
        <v>219</v>
      </c>
      <c r="C348" s="13" t="s">
        <v>215</v>
      </c>
      <c r="D348" s="34">
        <v>2002</v>
      </c>
      <c r="E348" s="14">
        <v>-63</v>
      </c>
      <c r="F348" s="15" t="s">
        <v>21</v>
      </c>
      <c r="G348" s="21">
        <v>0.40800000000000003</v>
      </c>
      <c r="H348" s="25">
        <v>9</v>
      </c>
      <c r="I348" s="26">
        <v>0</v>
      </c>
      <c r="J348" s="10">
        <f>($J$4*(IF(H348=1,5,IF(H348=2,3,IF(H348=3,1.8,IF(H348=5,1.08,IF(H348=9,0.75,IF(H348=17,0.53,IF(H348=33,0.37,IF(H348&gt;=65,0.26,0))))))))))+(I348*1*$J$4)</f>
        <v>1.5</v>
      </c>
      <c r="K348" s="40"/>
      <c r="L348" s="41"/>
      <c r="M348" s="21">
        <f>($M$4*(IF(K348=1,5,IF(K348=2,3,IF(K348=3,1.8,IF(K348=5,1.08,IF(K348=9,0.75,IF(K348=17,0.53,IF(K348=33,0.37,IF(K348&gt;=65,0.26,0))))))))))+(L348*1*$M$4)</f>
        <v>0</v>
      </c>
      <c r="N348" s="25"/>
      <c r="O348" s="26"/>
      <c r="P348" s="10">
        <f>($P$4*(IF(N348=1,5,IF(N348=2,3,IF(N348=3,1.8,IF(N348=5,1.08,IF(N348=9,0.75,IF(N348=17,0.53,IF(N348=33,0.37,IF(N348&gt;=65,0.26,0))))))))))+(O348*1*$P$4)</f>
        <v>0</v>
      </c>
      <c r="Q348" s="40"/>
      <c r="R348" s="41"/>
      <c r="S348" s="21">
        <f>($S$4*(IF(Q348=1,5,IF(Q348=2,3,IF(Q348=3,1.8,IF(Q348=5,1.08,IF(Q348=9,0.75,IF(Q348=17,0.53,IF(Q348=33,0.37,IF(Q348&gt;=65,0.26,0))))))))))+(R348*1*$S$4)</f>
        <v>0</v>
      </c>
      <c r="T348" s="25"/>
      <c r="U348" s="26"/>
      <c r="V348" s="10">
        <f>($V$4*(IF(T348=1,5,IF(T348=2,3,IF(T348=3,1.8,IF(T348=5,1.08,IF(T348=9,0.75,IF(T348=17,0.53,IF(T348=33,0.37,IF(T348&gt;=65,0.26,0))))))))))+(U348*1*$V$4)</f>
        <v>0</v>
      </c>
      <c r="W348" s="40"/>
      <c r="X348" s="41"/>
      <c r="Y348" s="21">
        <f>($Y$4*(IF(W348=1,5,IF(W348=2,3,IF(W348=3,1.8,IF(W348=5,1.08,IF(W348=9,0.75,IF(W348=17,0.53,IF(W348=33,0.37,IF(W348&gt;=65,0.26,0))))))))))+(X348*1*$Y$4)</f>
        <v>0</v>
      </c>
      <c r="Z348" s="25"/>
      <c r="AA348" s="26"/>
      <c r="AB348" s="10">
        <f>($AB$4*(IF(Z348=1,5,IF(Z348=2,3,IF(Z348=3,1.8,IF(Z348=5,1.08,IF(Z348=9,0.75,IF(Z348=17,0.53,IF(Z348=33,0.37,IF(Z348&gt;=65,0.26,0))))))))))+(AA348*1*$AB$4)</f>
        <v>0</v>
      </c>
      <c r="AC348" s="40"/>
      <c r="AD348" s="41"/>
      <c r="AE348" s="21">
        <f>($AE$4*(IF(AC348=1,5,IF(AC348=2,3,IF(AC348=3,1.8,IF(AC348=5,1.08,IF(AC348=9,0.75,IF(AC348=17,0.53,IF(AC348=33,0.37,IF(AC348&gt;=65,0.26,0))))))))))+(AD348*1*$AE$4)</f>
        <v>0</v>
      </c>
      <c r="AF348" s="25"/>
      <c r="AG348" s="26"/>
      <c r="AH348" s="10">
        <f>($AH$4*(IF(AF348=1,5,IF(AF348=2,3,IF(AF348=3,1.8,IF(AF348=5,1.08,IF(AF348=9,0.75,IF(AF348=17,0.53,IF(AF348=33,0.37,IF(AF348&gt;=65,0.26,0))))))))))+(AG348*1*$AH$4)</f>
        <v>0</v>
      </c>
      <c r="AI348" s="40"/>
      <c r="AJ348" s="41"/>
      <c r="AK348" s="21">
        <f>($AK$4*(IF(AI348=1,5,IF(AI348=2,3,IF(AI348=3,1.8,IF(AI348=5,1.08,IF(AI348=9,0.75,IF(AI348=17,0.53,IF(AI348=33,0.37,IF(AI348&gt;=65,0.26,0))))))))))+(AJ348*1*$AK$4)</f>
        <v>0</v>
      </c>
      <c r="AL348" s="25"/>
      <c r="AM348" s="26"/>
      <c r="AN348" s="10">
        <f>($AN$4*(IF(AL348=1,5,IF(AL348=2,3,IF(AL348=3,1.8,IF(AL348=5,1.08,IF(AL348=9,0.75,IF(AL348=17,0.53,IF(AL348=33,0.37,IF(AL348&gt;=65,0.26,0))))))))))+(AM348*1*$AN$4)</f>
        <v>0</v>
      </c>
      <c r="AO348" s="24">
        <f>J348+G348+M348+P348+Y348+S348+AB348+V348+AE348+AH348+AK348+AN348</f>
        <v>1.9079999999999999</v>
      </c>
      <c r="AP348" s="57">
        <f>J348+M348+S348+AB348+AK348+AN348</f>
        <v>1.5</v>
      </c>
      <c r="AQ348" s="58" t="str">
        <f>IF(AP348&gt;=60,"TAK","NIE")</f>
        <v>NIE</v>
      </c>
    </row>
    <row r="349" spans="1:43" x14ac:dyDescent="0.15">
      <c r="A349" s="12">
        <v>344</v>
      </c>
      <c r="B349" s="13" t="s">
        <v>523</v>
      </c>
      <c r="C349" s="13" t="s">
        <v>75</v>
      </c>
      <c r="D349" s="34">
        <v>2002</v>
      </c>
      <c r="E349" s="14">
        <v>-46</v>
      </c>
      <c r="F349" s="14" t="s">
        <v>22</v>
      </c>
      <c r="G349" s="21">
        <v>0</v>
      </c>
      <c r="H349" s="25"/>
      <c r="I349" s="26"/>
      <c r="J349" s="10">
        <f>($J$4*(IF(H349=1,5,IF(H349=2,3,IF(H349=3,1.8,IF(H349=5,1.08,IF(H349=9,0.75,IF(H349=17,0.53,IF(H349=33,0.37,IF(H349&gt;=65,0.26,0))))))))))+(I349*1*$J$4)</f>
        <v>0</v>
      </c>
      <c r="K349" s="40"/>
      <c r="L349" s="41"/>
      <c r="M349" s="21">
        <f>($M$4*(IF(K349=1,5,IF(K349=2,3,IF(K349=3,1.8,IF(K349=5,1.08,IF(K349=9,0.75,IF(K349=17,0.53,IF(K349=33,0.37,IF(K349&gt;=65,0.26,0))))))))))+(L349*1*$M$4)</f>
        <v>0</v>
      </c>
      <c r="N349" s="25"/>
      <c r="O349" s="26"/>
      <c r="P349" s="10">
        <f>($P$4*(IF(N349=1,5,IF(N349=2,3,IF(N349=3,1.8,IF(N349=5,1.08,IF(N349=9,0.75,IF(N349=17,0.53,IF(N349=33,0.37,IF(N349&gt;=65,0.26,0))))))))))+(O349*1*$P$4)</f>
        <v>0</v>
      </c>
      <c r="Q349" s="40"/>
      <c r="R349" s="41"/>
      <c r="S349" s="21">
        <f>($S$4*(IF(Q349=1,5,IF(Q349=2,3,IF(Q349=3,1.8,IF(Q349=5,1.08,IF(Q349=9,0.75,IF(Q349=17,0.53,IF(Q349=33,0.37,IF(Q349&gt;=65,0.26,0))))))))))+(R349*1*$S$4)</f>
        <v>0</v>
      </c>
      <c r="T349" s="25"/>
      <c r="U349" s="26"/>
      <c r="V349" s="10">
        <f>($V$4*(IF(T349=1,5,IF(T349=2,3,IF(T349=3,1.8,IF(T349=5,1.08,IF(T349=9,0.75,IF(T349=17,0.53,IF(T349=33,0.37,IF(T349&gt;=65,0.26,0))))))))))+(U349*1*$V$4)</f>
        <v>0</v>
      </c>
      <c r="W349" s="40"/>
      <c r="X349" s="41"/>
      <c r="Y349" s="21">
        <f>($Y$4*(IF(W349=1,5,IF(W349=2,3,IF(W349=3,1.8,IF(W349=5,1.08,IF(W349=9,0.75,IF(W349=17,0.53,IF(W349=33,0.37,IF(W349&gt;=65,0.26,0))))))))))+(X349*1*$Y$4)</f>
        <v>0</v>
      </c>
      <c r="Z349" s="25">
        <v>3</v>
      </c>
      <c r="AA349" s="26">
        <v>0</v>
      </c>
      <c r="AB349" s="10">
        <f>($AB$4*(IF(Z349=1,5,IF(Z349=2,3,IF(Z349=3,1.8,IF(Z349=5,1.08,IF(Z349=9,0.75,IF(Z349=17,0.53,IF(Z349=33,0.37,IF(Z349&gt;=65,0.26,0))))))))))+(AA349*1*$AB$4)</f>
        <v>1.8</v>
      </c>
      <c r="AC349" s="40"/>
      <c r="AD349" s="41"/>
      <c r="AE349" s="21">
        <f>($AE$4*(IF(AC349=1,5,IF(AC349=2,3,IF(AC349=3,1.8,IF(AC349=5,1.08,IF(AC349=9,0.75,IF(AC349=17,0.53,IF(AC349=33,0.37,IF(AC349&gt;=65,0.26,0))))))))))+(AD349*1*$AE$4)</f>
        <v>0</v>
      </c>
      <c r="AF349" s="25"/>
      <c r="AG349" s="26"/>
      <c r="AH349" s="10">
        <f>($AH$4*(IF(AF349=1,5,IF(AF349=2,3,IF(AF349=3,1.8,IF(AF349=5,1.08,IF(AF349=9,0.75,IF(AF349=17,0.53,IF(AF349=33,0.37,IF(AF349&gt;=65,0.26,0))))))))))+(AG349*1*$AH$4)</f>
        <v>0</v>
      </c>
      <c r="AI349" s="40"/>
      <c r="AJ349" s="41"/>
      <c r="AK349" s="21">
        <f>($AK$4*(IF(AI349=1,5,IF(AI349=2,3,IF(AI349=3,1.8,IF(AI349=5,1.08,IF(AI349=9,0.75,IF(AI349=17,0.53,IF(AI349=33,0.37,IF(AI349&gt;=65,0.26,0))))))))))+(AJ349*1*$AK$4)</f>
        <v>0</v>
      </c>
      <c r="AL349" s="25"/>
      <c r="AM349" s="26"/>
      <c r="AN349" s="10">
        <f>($AN$4*(IF(AL349=1,5,IF(AL349=2,3,IF(AL349=3,1.8,IF(AL349=5,1.08,IF(AL349=9,0.75,IF(AL349=17,0.53,IF(AL349=33,0.37,IF(AL349&gt;=65,0.26,0))))))))))+(AM349*1*$AN$4)</f>
        <v>0</v>
      </c>
      <c r="AO349" s="24">
        <f>J349+G349+M349+P349+Y349+S349+AB349+V349+AE349+AH349+AK349+AN349</f>
        <v>1.8</v>
      </c>
      <c r="AP349" s="57">
        <f>J349+M349+S349+AB349+AK349+AN349</f>
        <v>1.8</v>
      </c>
      <c r="AQ349" s="58" t="str">
        <f>IF(AP349&gt;=60,"TAK","NIE")</f>
        <v>NIE</v>
      </c>
    </row>
    <row r="350" spans="1:43" x14ac:dyDescent="0.15">
      <c r="A350" s="12">
        <v>345</v>
      </c>
      <c r="B350" s="13" t="s">
        <v>491</v>
      </c>
      <c r="C350" s="13" t="s">
        <v>74</v>
      </c>
      <c r="D350" s="34"/>
      <c r="E350" s="14">
        <v>-52</v>
      </c>
      <c r="F350" s="14" t="s">
        <v>22</v>
      </c>
      <c r="G350" s="21">
        <v>0</v>
      </c>
      <c r="H350" s="25"/>
      <c r="I350" s="26"/>
      <c r="J350" s="10">
        <f>($J$4*(IF(H350=1,5,IF(H350=2,3,IF(H350=3,1.8,IF(H350=5,1.08,IF(H350=9,0.75,IF(H350=17,0.53,IF(H350=33,0.37,IF(H350&gt;=65,0.26,0))))))))))+(I350*1*$J$4)</f>
        <v>0</v>
      </c>
      <c r="K350" s="40"/>
      <c r="L350" s="41"/>
      <c r="M350" s="21">
        <f>($M$4*(IF(K350=1,5,IF(K350=2,3,IF(K350=3,1.8,IF(K350=5,1.08,IF(K350=9,0.75,IF(K350=17,0.53,IF(K350=33,0.37,IF(K350&gt;=65,0.26,0))))))))))+(L350*1*$M$4)</f>
        <v>0</v>
      </c>
      <c r="N350" s="25"/>
      <c r="O350" s="26"/>
      <c r="P350" s="10">
        <f>($P$4*(IF(N350=1,5,IF(N350=2,3,IF(N350=3,1.8,IF(N350=5,1.08,IF(N350=9,0.75,IF(N350=17,0.53,IF(N350=33,0.37,IF(N350&gt;=65,0.26,0))))))))))+(O350*1*$P$4)</f>
        <v>0</v>
      </c>
      <c r="Q350" s="40">
        <v>3</v>
      </c>
      <c r="R350" s="41">
        <v>0</v>
      </c>
      <c r="S350" s="21">
        <f>($S$4*(IF(Q350=1,5,IF(Q350=2,3,IF(Q350=3,1.8,IF(Q350=5,1.08,IF(Q350=9,0.75,IF(Q350=17,0.53,IF(Q350=33,0.37,IF(Q350&gt;=65,0.26,0))))))))))+(R350*1*$S$4)</f>
        <v>1.8</v>
      </c>
      <c r="T350" s="25"/>
      <c r="U350" s="26"/>
      <c r="V350" s="10">
        <f>($V$4*(IF(T350=1,5,IF(T350=2,3,IF(T350=3,1.8,IF(T350=5,1.08,IF(T350=9,0.75,IF(T350=17,0.53,IF(T350=33,0.37,IF(T350&gt;=65,0.26,0))))))))))+(U350*1*$V$4)</f>
        <v>0</v>
      </c>
      <c r="W350" s="40"/>
      <c r="X350" s="41"/>
      <c r="Y350" s="21">
        <f>($Y$4*(IF(W350=1,5,IF(W350=2,3,IF(W350=3,1.8,IF(W350=5,1.08,IF(W350=9,0.75,IF(W350=17,0.53,IF(W350=33,0.37,IF(W350&gt;=65,0.26,0))))))))))+(X350*1*$Y$4)</f>
        <v>0</v>
      </c>
      <c r="Z350" s="25"/>
      <c r="AA350" s="26"/>
      <c r="AB350" s="10">
        <f>($AB$4*(IF(Z350=1,5,IF(Z350=2,3,IF(Z350=3,1.8,IF(Z350=5,1.08,IF(Z350=9,0.75,IF(Z350=17,0.53,IF(Z350=33,0.37,IF(Z350&gt;=65,0.26,0))))))))))+(AA350*1*$AB$4)</f>
        <v>0</v>
      </c>
      <c r="AC350" s="40"/>
      <c r="AD350" s="41"/>
      <c r="AE350" s="21">
        <f>($AE$4*(IF(AC350=1,5,IF(AC350=2,3,IF(AC350=3,1.8,IF(AC350=5,1.08,IF(AC350=9,0.75,IF(AC350=17,0.53,IF(AC350=33,0.37,IF(AC350&gt;=65,0.26,0))))))))))+(AD350*1*$AE$4)</f>
        <v>0</v>
      </c>
      <c r="AF350" s="25"/>
      <c r="AG350" s="26"/>
      <c r="AH350" s="10">
        <f>($AH$4*(IF(AF350=1,5,IF(AF350=2,3,IF(AF350=3,1.8,IF(AF350=5,1.08,IF(AF350=9,0.75,IF(AF350=17,0.53,IF(AF350=33,0.37,IF(AF350&gt;=65,0.26,0))))))))))+(AG350*1*$AH$4)</f>
        <v>0</v>
      </c>
      <c r="AI350" s="40"/>
      <c r="AJ350" s="41"/>
      <c r="AK350" s="21">
        <f>($AK$4*(IF(AI350=1,5,IF(AI350=2,3,IF(AI350=3,1.8,IF(AI350=5,1.08,IF(AI350=9,0.75,IF(AI350=17,0.53,IF(AI350=33,0.37,IF(AI350&gt;=65,0.26,0))))))))))+(AJ350*1*$AK$4)</f>
        <v>0</v>
      </c>
      <c r="AL350" s="25"/>
      <c r="AM350" s="26"/>
      <c r="AN350" s="10">
        <f>($AN$4*(IF(AL350=1,5,IF(AL350=2,3,IF(AL350=3,1.8,IF(AL350=5,1.08,IF(AL350=9,0.75,IF(AL350=17,0.53,IF(AL350=33,0.37,IF(AL350&gt;=65,0.26,0))))))))))+(AM350*1*$AN$4)</f>
        <v>0</v>
      </c>
      <c r="AO350" s="24">
        <f>J350+G350+M350+P350+Y350+S350+AB350+V350+AE350+AH350+AK350+AN350</f>
        <v>1.8</v>
      </c>
      <c r="AP350" s="57">
        <f>J350+M350+S350+AB350+AK350+AN350</f>
        <v>1.8</v>
      </c>
      <c r="AQ350" s="58" t="str">
        <f>IF(AP350&gt;=60,"TAK","NIE")</f>
        <v>NIE</v>
      </c>
    </row>
    <row r="351" spans="1:43" x14ac:dyDescent="0.15">
      <c r="A351" s="12">
        <v>346</v>
      </c>
      <c r="B351" s="13" t="s">
        <v>598</v>
      </c>
      <c r="C351" s="13" t="s">
        <v>85</v>
      </c>
      <c r="D351" s="34"/>
      <c r="E351" s="14">
        <v>-63</v>
      </c>
      <c r="F351" s="14" t="s">
        <v>21</v>
      </c>
      <c r="G351" s="21">
        <v>0</v>
      </c>
      <c r="H351" s="25"/>
      <c r="I351" s="26"/>
      <c r="J351" s="10">
        <f>($J$4*(IF(H351=1,5,IF(H351=2,3,IF(H351=3,1.8,IF(H351=5,1.08,IF(H351=9,0.75,IF(H351=17,0.53,IF(H351=33,0.37,IF(H351&gt;=65,0.26,0))))))))))+(I351*1*$J$4)</f>
        <v>0</v>
      </c>
      <c r="K351" s="40"/>
      <c r="L351" s="41"/>
      <c r="M351" s="21">
        <f>($M$4*(IF(K351=1,5,IF(K351=2,3,IF(K351=3,1.8,IF(K351=5,1.08,IF(K351=9,0.75,IF(K351=17,0.53,IF(K351=33,0.37,IF(K351&gt;=65,0.26,0))))))))))+(L351*1*$M$4)</f>
        <v>0</v>
      </c>
      <c r="N351" s="25"/>
      <c r="O351" s="26"/>
      <c r="P351" s="10">
        <f>($P$4*(IF(N351=1,5,IF(N351=2,3,IF(N351=3,1.8,IF(N351=5,1.08,IF(N351=9,0.75,IF(N351=17,0.53,IF(N351=33,0.37,IF(N351&gt;=65,0.26,0))))))))))+(O351*1*$P$4)</f>
        <v>0</v>
      </c>
      <c r="Q351" s="40"/>
      <c r="R351" s="41"/>
      <c r="S351" s="21">
        <f>($S$4*(IF(Q351=1,5,IF(Q351=2,3,IF(Q351=3,1.8,IF(Q351=5,1.08,IF(Q351=9,0.75,IF(Q351=17,0.53,IF(Q351=33,0.37,IF(Q351&gt;=65,0.26,0))))))))))+(R351*1*$S$4)</f>
        <v>0</v>
      </c>
      <c r="T351" s="25"/>
      <c r="U351" s="26"/>
      <c r="V351" s="10">
        <f>($V$4*(IF(T351=1,5,IF(T351=2,3,IF(T351=3,1.8,IF(T351=5,1.08,IF(T351=9,0.75,IF(T351=17,0.53,IF(T351=33,0.37,IF(T351&gt;=65,0.26,0))))))))))+(U351*1*$V$4)</f>
        <v>0</v>
      </c>
      <c r="W351" s="40"/>
      <c r="X351" s="41"/>
      <c r="Y351" s="21">
        <f>($Y$4*(IF(W351=1,5,IF(W351=2,3,IF(W351=3,1.8,IF(W351=5,1.08,IF(W351=9,0.75,IF(W351=17,0.53,IF(W351=33,0.37,IF(W351&gt;=65,0.26,0))))))))))+(X351*1*$Y$4)</f>
        <v>0</v>
      </c>
      <c r="Z351" s="25"/>
      <c r="AA351" s="26"/>
      <c r="AB351" s="10">
        <f>($AB$4*(IF(Z351=1,5,IF(Z351=2,3,IF(Z351=3,1.8,IF(Z351=5,1.08,IF(Z351=9,0.75,IF(Z351=17,0.53,IF(Z351=33,0.37,IF(Z351&gt;=65,0.26,0))))))))))+(AA351*1*$AB$4)</f>
        <v>0</v>
      </c>
      <c r="AC351" s="40"/>
      <c r="AD351" s="41"/>
      <c r="AE351" s="21">
        <f>($AE$4*(IF(AC351=1,5,IF(AC351=2,3,IF(AC351=3,1.8,IF(AC351=5,1.08,IF(AC351=9,0.75,IF(AC351=17,0.53,IF(AC351=33,0.37,IF(AC351&gt;=65,0.26,0))))))))))+(AD351*1*$AE$4)</f>
        <v>0</v>
      </c>
      <c r="AF351" s="25"/>
      <c r="AG351" s="26"/>
      <c r="AH351" s="10">
        <f>($AH$4*(IF(AF351=1,5,IF(AF351=2,3,IF(AF351=3,1.8,IF(AF351=5,1.08,IF(AF351=9,0.75,IF(AF351=17,0.53,IF(AF351=33,0.37,IF(AF351&gt;=65,0.26,0))))))))))+(AG351*1*$AH$4)</f>
        <v>0</v>
      </c>
      <c r="AI351" s="40"/>
      <c r="AJ351" s="41"/>
      <c r="AK351" s="21">
        <f>($AK$4*(IF(AI351=1,5,IF(AI351=2,3,IF(AI351=3,1.8,IF(AI351=5,1.08,IF(AI351=9,0.75,IF(AI351=17,0.53,IF(AI351=33,0.37,IF(AI351&gt;=65,0.26,0))))))))))+(AJ351*1*$AK$4)</f>
        <v>0</v>
      </c>
      <c r="AL351" s="25">
        <v>3</v>
      </c>
      <c r="AM351" s="26">
        <v>0</v>
      </c>
      <c r="AN351" s="10">
        <f>($AN$4*(IF(AL351=1,5,IF(AL351=2,3,IF(AL351=3,1.8,IF(AL351=5,1.08,IF(AL351=9,0.75,IF(AL351=17,0.53,IF(AL351=33,0.37,IF(AL351&gt;=65,0.26,0))))))))))+(AM351*1*$AN$4)</f>
        <v>1.8</v>
      </c>
      <c r="AO351" s="24">
        <f>J351+G351+M351+P351+Y351+S351+AB351+V351+AE351+AH351+AK351+AN351</f>
        <v>1.8</v>
      </c>
      <c r="AP351" s="57">
        <f>J351+M351+S351+AB351+AK351+AN351</f>
        <v>1.8</v>
      </c>
      <c r="AQ351" s="58" t="str">
        <f>IF(AP351&gt;=60,"TAK","NIE")</f>
        <v>NIE</v>
      </c>
    </row>
    <row r="352" spans="1:43" x14ac:dyDescent="0.15">
      <c r="A352" s="12">
        <v>347</v>
      </c>
      <c r="B352" s="12" t="s">
        <v>104</v>
      </c>
      <c r="C352" s="12" t="s">
        <v>0</v>
      </c>
      <c r="D352" s="34">
        <v>2001</v>
      </c>
      <c r="E352" s="14">
        <v>-73</v>
      </c>
      <c r="F352" s="14" t="s">
        <v>21</v>
      </c>
      <c r="G352" s="21">
        <v>0</v>
      </c>
      <c r="H352" s="26"/>
      <c r="I352" s="26"/>
      <c r="J352" s="10">
        <f>($J$4*(IF(H352=1,5,IF(H352=2,3,IF(H352=3,1.8,IF(H352=5,1.08,IF(H352=9,0.75,IF(H352=17,0.53,IF(H352=33,0.37,IF(H352&gt;=65,0.26,0))))))))))+(I352*1*$J$4)</f>
        <v>0</v>
      </c>
      <c r="K352" s="41"/>
      <c r="L352" s="41"/>
      <c r="M352" s="21">
        <f>($M$4*(IF(K352=1,5,IF(K352=2,3,IF(K352=3,1.8,IF(K352=5,1.08,IF(K352=9,0.75,IF(K352=17,0.53,IF(K352=33,0.37,IF(K352&gt;=65,0.26,0))))))))))+(L352*1*$M$4)</f>
        <v>0</v>
      </c>
      <c r="N352" s="26"/>
      <c r="O352" s="26"/>
      <c r="P352" s="10">
        <f>($P$4*(IF(N352=1,5,IF(N352=2,3,IF(N352=3,1.8,IF(N352=5,1.08,IF(N352=9,0.75,IF(N352=17,0.53,IF(N352=33,0.37,IF(N352&gt;=65,0.26,0))))))))))+(O352*1*$P$4)</f>
        <v>0</v>
      </c>
      <c r="Q352" s="41"/>
      <c r="R352" s="41"/>
      <c r="S352" s="21">
        <f>($S$4*(IF(Q352=1,5,IF(Q352=2,3,IF(Q352=3,1.8,IF(Q352=5,1.08,IF(Q352=9,0.75,IF(Q352=17,0.53,IF(Q352=33,0.37,IF(Q352&gt;=65,0.26,0))))))))))+(R352*1*$S$4)</f>
        <v>0</v>
      </c>
      <c r="T352" s="26"/>
      <c r="U352" s="26"/>
      <c r="V352" s="10">
        <f>($V$4*(IF(T352=1,5,IF(T352=2,3,IF(T352=3,1.8,IF(T352=5,1.08,IF(T352=9,0.75,IF(T352=17,0.53,IF(T352=33,0.37,IF(T352&gt;=65,0.26,0))))))))))+(U352*1*$V$4)</f>
        <v>0</v>
      </c>
      <c r="W352" s="41"/>
      <c r="X352" s="41"/>
      <c r="Y352" s="21">
        <f>($Y$4*(IF(W352=1,5,IF(W352=2,3,IF(W352=3,1.8,IF(W352=5,1.08,IF(W352=9,0.75,IF(W352=17,0.53,IF(W352=33,0.37,IF(W352&gt;=65,0.26,0))))))))))+(X352*1*$Y$4)</f>
        <v>0</v>
      </c>
      <c r="Z352" s="26">
        <v>3</v>
      </c>
      <c r="AA352" s="26">
        <v>0</v>
      </c>
      <c r="AB352" s="10">
        <f>($AB$4*(IF(Z352=1,5,IF(Z352=2,3,IF(Z352=3,1.8,IF(Z352=5,1.08,IF(Z352=9,0.75,IF(Z352=17,0.53,IF(Z352=33,0.37,IF(Z352&gt;=65,0.26,0))))))))))+(AA352*1*$AB$4)</f>
        <v>1.8</v>
      </c>
      <c r="AC352" s="41"/>
      <c r="AD352" s="41"/>
      <c r="AE352" s="21">
        <f>($AE$4*(IF(AC352=1,5,IF(AC352=2,3,IF(AC352=3,1.8,IF(AC352=5,1.08,IF(AC352=9,0.75,IF(AC352=17,0.53,IF(AC352=33,0.37,IF(AC352&gt;=65,0.26,0))))))))))+(AD352*1*$AE$4)</f>
        <v>0</v>
      </c>
      <c r="AF352" s="26"/>
      <c r="AG352" s="26"/>
      <c r="AH352" s="10">
        <f>($AH$4*(IF(AF352=1,5,IF(AF352=2,3,IF(AF352=3,1.8,IF(AF352=5,1.08,IF(AF352=9,0.75,IF(AF352=17,0.53,IF(AF352=33,0.37,IF(AF352&gt;=65,0.26,0))))))))))+(AG352*1*$AH$4)</f>
        <v>0</v>
      </c>
      <c r="AI352" s="41"/>
      <c r="AJ352" s="41"/>
      <c r="AK352" s="21">
        <f>($AK$4*(IF(AI352=1,5,IF(AI352=2,3,IF(AI352=3,1.8,IF(AI352=5,1.08,IF(AI352=9,0.75,IF(AI352=17,0.53,IF(AI352=33,0.37,IF(AI352&gt;=65,0.26,0))))))))))+(AJ352*1*$AK$4)</f>
        <v>0</v>
      </c>
      <c r="AL352" s="26"/>
      <c r="AM352" s="26"/>
      <c r="AN352" s="10">
        <f>($AN$4*(IF(AL352=1,5,IF(AL352=2,3,IF(AL352=3,1.8,IF(AL352=5,1.08,IF(AL352=9,0.75,IF(AL352=17,0.53,IF(AL352=33,0.37,IF(AL352&gt;=65,0.26,0))))))))))+(AM352*1*$AN$4)</f>
        <v>0</v>
      </c>
      <c r="AO352" s="24">
        <f>J352+G352+M352+P352+Y352+S352+AB352+V352+AE352+AH352+AK352+AN352</f>
        <v>1.8</v>
      </c>
      <c r="AP352" s="57">
        <f>J352+M352+S352+AB352+AK352+AN352</f>
        <v>1.8</v>
      </c>
      <c r="AQ352" s="58" t="str">
        <f>IF(AP352&gt;=60,"TAK","NIE")</f>
        <v>NIE</v>
      </c>
    </row>
    <row r="353" spans="1:43" x14ac:dyDescent="0.15">
      <c r="A353" s="12">
        <v>348</v>
      </c>
      <c r="B353" s="12" t="s">
        <v>493</v>
      </c>
      <c r="C353" s="12" t="s">
        <v>1</v>
      </c>
      <c r="D353" s="14"/>
      <c r="E353" s="14">
        <v>-59</v>
      </c>
      <c r="F353" s="14" t="s">
        <v>22</v>
      </c>
      <c r="G353" s="21">
        <v>0</v>
      </c>
      <c r="H353" s="26"/>
      <c r="I353" s="26"/>
      <c r="J353" s="10">
        <f>($J$4*(IF(H353=1,5,IF(H353=2,3,IF(H353=3,1.8,IF(H353=5,1.08,IF(H353=9,0.75,IF(H353=17,0.53,IF(H353=33,0.37,IF(H353&gt;=65,0.26,0))))))))))+(I353*1*$J$4)</f>
        <v>0</v>
      </c>
      <c r="K353" s="41"/>
      <c r="L353" s="41"/>
      <c r="M353" s="21">
        <f>($M$4*(IF(K353=1,5,IF(K353=2,3,IF(K353=3,1.8,IF(K353=5,1.08,IF(K353=9,0.75,IF(K353=17,0.53,IF(K353=33,0.37,IF(K353&gt;=65,0.26,0))))))))))+(L353*1*$M$4)</f>
        <v>0</v>
      </c>
      <c r="N353" s="26"/>
      <c r="O353" s="26"/>
      <c r="P353" s="10">
        <f>($P$4*(IF(N353=1,5,IF(N353=2,3,IF(N353=3,1.8,IF(N353=5,1.08,IF(N353=9,0.75,IF(N353=17,0.53,IF(N353=33,0.37,IF(N353&gt;=65,0.26,0))))))))))+(O353*1*$P$4)</f>
        <v>0</v>
      </c>
      <c r="Q353" s="41">
        <v>3</v>
      </c>
      <c r="R353" s="41">
        <v>0</v>
      </c>
      <c r="S353" s="21">
        <f>($S$4*(IF(Q353=1,5,IF(Q353=2,3,IF(Q353=3,1.8,IF(Q353=5,1.08,IF(Q353=9,0.75,IF(Q353=17,0.53,IF(Q353=33,0.37,IF(Q353&gt;=65,0.26,0))))))))))+(R353*1*$S$4)</f>
        <v>1.8</v>
      </c>
      <c r="T353" s="26"/>
      <c r="U353" s="26"/>
      <c r="V353" s="10">
        <f>($V$4*(IF(T353=1,5,IF(T353=2,3,IF(T353=3,1.8,IF(T353=5,1.08,IF(T353=9,0.75,IF(T353=17,0.53,IF(T353=33,0.37,IF(T353&gt;=65,0.26,0))))))))))+(U353*1*$V$4)</f>
        <v>0</v>
      </c>
      <c r="W353" s="41"/>
      <c r="X353" s="41"/>
      <c r="Y353" s="21">
        <f>($Y$4*(IF(W353=1,5,IF(W353=2,3,IF(W353=3,1.8,IF(W353=5,1.08,IF(W353=9,0.75,IF(W353=17,0.53,IF(W353=33,0.37,IF(W353&gt;=65,0.26,0))))))))))+(X353*1*$Y$4)</f>
        <v>0</v>
      </c>
      <c r="Z353" s="26"/>
      <c r="AA353" s="26"/>
      <c r="AB353" s="10">
        <f>($AB$4*(IF(Z353=1,5,IF(Z353=2,3,IF(Z353=3,1.8,IF(Z353=5,1.08,IF(Z353=9,0.75,IF(Z353=17,0.53,IF(Z353=33,0.37,IF(Z353&gt;=65,0.26,0))))))))))+(AA353*1*$AB$4)</f>
        <v>0</v>
      </c>
      <c r="AC353" s="41"/>
      <c r="AD353" s="41"/>
      <c r="AE353" s="21">
        <f>($AE$4*(IF(AC353=1,5,IF(AC353=2,3,IF(AC353=3,1.8,IF(AC353=5,1.08,IF(AC353=9,0.75,IF(AC353=17,0.53,IF(AC353=33,0.37,IF(AC353&gt;=65,0.26,0))))))))))+(AD353*1*$AE$4)</f>
        <v>0</v>
      </c>
      <c r="AF353" s="26"/>
      <c r="AG353" s="26"/>
      <c r="AH353" s="10">
        <f>($AH$4*(IF(AF353=1,5,IF(AF353=2,3,IF(AF353=3,1.8,IF(AF353=5,1.08,IF(AF353=9,0.75,IF(AF353=17,0.53,IF(AF353=33,0.37,IF(AF353&gt;=65,0.26,0))))))))))+(AG353*1*$AH$4)</f>
        <v>0</v>
      </c>
      <c r="AI353" s="41"/>
      <c r="AJ353" s="41"/>
      <c r="AK353" s="21">
        <f>($AK$4*(IF(AI353=1,5,IF(AI353=2,3,IF(AI353=3,1.8,IF(AI353=5,1.08,IF(AI353=9,0.75,IF(AI353=17,0.53,IF(AI353=33,0.37,IF(AI353&gt;=65,0.26,0))))))))))+(AJ353*1*$AK$4)</f>
        <v>0</v>
      </c>
      <c r="AL353" s="26"/>
      <c r="AM353" s="26"/>
      <c r="AN353" s="10">
        <f>($AN$4*(IF(AL353=1,5,IF(AL353=2,3,IF(AL353=3,1.8,IF(AL353=5,1.08,IF(AL353=9,0.75,IF(AL353=17,0.53,IF(AL353=33,0.37,IF(AL353&gt;=65,0.26,0))))))))))+(AM353*1*$AN$4)</f>
        <v>0</v>
      </c>
      <c r="AO353" s="24">
        <f>J353+G353+M353+P353+Y353+S353+AB353+V353+AE353+AH353+AK353+AN353</f>
        <v>1.8</v>
      </c>
      <c r="AP353" s="57">
        <f>J353+M353+S353+AB353+AK353+AN353</f>
        <v>1.8</v>
      </c>
      <c r="AQ353" s="58" t="str">
        <f>IF(AP353&gt;=60,"TAK","NIE")</f>
        <v>NIE</v>
      </c>
    </row>
    <row r="354" spans="1:43" x14ac:dyDescent="0.15">
      <c r="A354" s="12">
        <v>349</v>
      </c>
      <c r="B354" s="13" t="s">
        <v>518</v>
      </c>
      <c r="C354" s="13" t="s">
        <v>137</v>
      </c>
      <c r="D354" s="34">
        <v>2002</v>
      </c>
      <c r="E354" s="14">
        <v>-68</v>
      </c>
      <c r="F354" s="15" t="s">
        <v>22</v>
      </c>
      <c r="G354" s="21">
        <v>0</v>
      </c>
      <c r="H354" s="25"/>
      <c r="I354" s="26"/>
      <c r="J354" s="10">
        <f>($J$4*(IF(H354=1,5,IF(H354=2,3,IF(H354=3,1.8,IF(H354=5,1.08,IF(H354=9,0.75,IF(H354=17,0.53,IF(H354=33,0.37,IF(H354&gt;=65,0.26,0))))))))))+(I354*1*$J$4)</f>
        <v>0</v>
      </c>
      <c r="K354" s="40"/>
      <c r="L354" s="41"/>
      <c r="M354" s="21">
        <f>($M$4*(IF(K354=1,5,IF(K354=2,3,IF(K354=3,1.8,IF(K354=5,1.08,IF(K354=9,0.75,IF(K354=17,0.53,IF(K354=33,0.37,IF(K354&gt;=65,0.26,0))))))))))+(L354*1*$M$4)</f>
        <v>0</v>
      </c>
      <c r="N354" s="25"/>
      <c r="O354" s="26"/>
      <c r="P354" s="10">
        <f>($P$4*(IF(N354=1,5,IF(N354=2,3,IF(N354=3,1.8,IF(N354=5,1.08,IF(N354=9,0.75,IF(N354=17,0.53,IF(N354=33,0.37,IF(N354&gt;=65,0.26,0))))))))))+(O354*1*$P$4)</f>
        <v>0</v>
      </c>
      <c r="Q354" s="40"/>
      <c r="R354" s="41"/>
      <c r="S354" s="21">
        <f>($S$4*(IF(Q354=1,5,IF(Q354=2,3,IF(Q354=3,1.8,IF(Q354=5,1.08,IF(Q354=9,0.75,IF(Q354=17,0.53,IF(Q354=33,0.37,IF(Q354&gt;=65,0.26,0))))))))))+(R354*1*$S$4)</f>
        <v>0</v>
      </c>
      <c r="T354" s="25"/>
      <c r="U354" s="26"/>
      <c r="V354" s="10">
        <f>($V$4*(IF(T354=1,5,IF(T354=2,3,IF(T354=3,1.8,IF(T354=5,1.08,IF(T354=9,0.75,IF(T354=17,0.53,IF(T354=33,0.37,IF(T354&gt;=65,0.26,0))))))))))+(U354*1*$V$4)</f>
        <v>0</v>
      </c>
      <c r="W354" s="40"/>
      <c r="X354" s="41"/>
      <c r="Y354" s="21">
        <f>($Y$4*(IF(W354=1,5,IF(W354=2,3,IF(W354=3,1.8,IF(W354=5,1.08,IF(W354=9,0.75,IF(W354=17,0.53,IF(W354=33,0.37,IF(W354&gt;=65,0.26,0))))))))))+(X354*1*$Y$4)</f>
        <v>0</v>
      </c>
      <c r="Z354" s="25">
        <v>3</v>
      </c>
      <c r="AA354" s="26">
        <v>0</v>
      </c>
      <c r="AB354" s="10">
        <f>($AB$4*(IF(Z354=1,5,IF(Z354=2,3,IF(Z354=3,1.8,IF(Z354=5,1.08,IF(Z354=9,0.75,IF(Z354=17,0.53,IF(Z354=33,0.37,IF(Z354&gt;=65,0.26,0))))))))))+(AA354*1*$AB$4)</f>
        <v>1.8</v>
      </c>
      <c r="AC354" s="40"/>
      <c r="AD354" s="41"/>
      <c r="AE354" s="21">
        <f>($AE$4*(IF(AC354=1,5,IF(AC354=2,3,IF(AC354=3,1.8,IF(AC354=5,1.08,IF(AC354=9,0.75,IF(AC354=17,0.53,IF(AC354=33,0.37,IF(AC354&gt;=65,0.26,0))))))))))+(AD354*1*$AE$4)</f>
        <v>0</v>
      </c>
      <c r="AF354" s="25"/>
      <c r="AG354" s="26"/>
      <c r="AH354" s="10">
        <f>($AH$4*(IF(AF354=1,5,IF(AF354=2,3,IF(AF354=3,1.8,IF(AF354=5,1.08,IF(AF354=9,0.75,IF(AF354=17,0.53,IF(AF354=33,0.37,IF(AF354&gt;=65,0.26,0))))))))))+(AG354*1*$AH$4)</f>
        <v>0</v>
      </c>
      <c r="AI354" s="40"/>
      <c r="AJ354" s="41"/>
      <c r="AK354" s="21">
        <f>($AK$4*(IF(AI354=1,5,IF(AI354=2,3,IF(AI354=3,1.8,IF(AI354=5,1.08,IF(AI354=9,0.75,IF(AI354=17,0.53,IF(AI354=33,0.37,IF(AI354&gt;=65,0.26,0))))))))))+(AJ354*1*$AK$4)</f>
        <v>0</v>
      </c>
      <c r="AL354" s="25"/>
      <c r="AM354" s="26"/>
      <c r="AN354" s="10">
        <f>($AN$4*(IF(AL354=1,5,IF(AL354=2,3,IF(AL354=3,1.8,IF(AL354=5,1.08,IF(AL354=9,0.75,IF(AL354=17,0.53,IF(AL354=33,0.37,IF(AL354&gt;=65,0.26,0))))))))))+(AM354*1*$AN$4)</f>
        <v>0</v>
      </c>
      <c r="AO354" s="24">
        <f>J354+G354+M354+P354+Y354+S354+AB354+V354+AE354+AH354+AK354+AN354</f>
        <v>1.8</v>
      </c>
      <c r="AP354" s="57">
        <f>J354+M354+S354+AB354+AK354+AN354</f>
        <v>1.8</v>
      </c>
      <c r="AQ354" s="58" t="str">
        <f>IF(AP354&gt;=60,"TAK","NIE")</f>
        <v>NIE</v>
      </c>
    </row>
    <row r="355" spans="1:43" x14ac:dyDescent="0.15">
      <c r="A355" s="12">
        <v>350</v>
      </c>
      <c r="B355" s="13" t="s">
        <v>40</v>
      </c>
      <c r="C355" s="13" t="s">
        <v>60</v>
      </c>
      <c r="D355" s="34">
        <v>2002</v>
      </c>
      <c r="E355" s="14">
        <v>-63</v>
      </c>
      <c r="F355" s="15" t="s">
        <v>21</v>
      </c>
      <c r="G355" s="21">
        <v>0.30000000000000004</v>
      </c>
      <c r="H355" s="25">
        <v>9</v>
      </c>
      <c r="I355" s="26">
        <v>0</v>
      </c>
      <c r="J355" s="10">
        <f>($J$4*(IF(H355=1,5,IF(H355=2,3,IF(H355=3,1.8,IF(H355=5,1.08,IF(H355=9,0.75,IF(H355=17,0.53,IF(H355=33,0.37,IF(H355&gt;=65,0.26,0))))))))))+(I355*1*$J$4)</f>
        <v>1.5</v>
      </c>
      <c r="K355" s="40"/>
      <c r="L355" s="41"/>
      <c r="M355" s="21">
        <f>($M$4*(IF(K355=1,5,IF(K355=2,3,IF(K355=3,1.8,IF(K355=5,1.08,IF(K355=9,0.75,IF(K355=17,0.53,IF(K355=33,0.37,IF(K355&gt;=65,0.26,0))))))))))+(L355*1*$M$4)</f>
        <v>0</v>
      </c>
      <c r="N355" s="25"/>
      <c r="O355" s="26"/>
      <c r="P355" s="10">
        <f>($P$4*(IF(N355=1,5,IF(N355=2,3,IF(N355=3,1.8,IF(N355=5,1.08,IF(N355=9,0.75,IF(N355=17,0.53,IF(N355=33,0.37,IF(N355&gt;=65,0.26,0))))))))))+(O355*1*$P$4)</f>
        <v>0</v>
      </c>
      <c r="Q355" s="40"/>
      <c r="R355" s="41"/>
      <c r="S355" s="21">
        <f>($S$4*(IF(Q355=1,5,IF(Q355=2,3,IF(Q355=3,1.8,IF(Q355=5,1.08,IF(Q355=9,0.75,IF(Q355=17,0.53,IF(Q355=33,0.37,IF(Q355&gt;=65,0.26,0))))))))))+(R355*1*$S$4)</f>
        <v>0</v>
      </c>
      <c r="T355" s="25"/>
      <c r="U355" s="26"/>
      <c r="V355" s="10">
        <f>($V$4*(IF(T355=1,5,IF(T355=2,3,IF(T355=3,1.8,IF(T355=5,1.08,IF(T355=9,0.75,IF(T355=17,0.53,IF(T355=33,0.37,IF(T355&gt;=65,0.26,0))))))))))+(U355*1*$V$4)</f>
        <v>0</v>
      </c>
      <c r="W355" s="40"/>
      <c r="X355" s="41"/>
      <c r="Y355" s="21">
        <f>($Y$4*(IF(W355=1,5,IF(W355=2,3,IF(W355=3,1.8,IF(W355=5,1.08,IF(W355=9,0.75,IF(W355=17,0.53,IF(W355=33,0.37,IF(W355&gt;=65,0.26,0))))))))))+(X355*1*$Y$4)</f>
        <v>0</v>
      </c>
      <c r="Z355" s="25"/>
      <c r="AA355" s="26"/>
      <c r="AB355" s="10">
        <f>($AB$4*(IF(Z355=1,5,IF(Z355=2,3,IF(Z355=3,1.8,IF(Z355=5,1.08,IF(Z355=9,0.75,IF(Z355=17,0.53,IF(Z355=33,0.37,IF(Z355&gt;=65,0.26,0))))))))))+(AA355*1*$AB$4)</f>
        <v>0</v>
      </c>
      <c r="AC355" s="40"/>
      <c r="AD355" s="41"/>
      <c r="AE355" s="21">
        <f>($AE$4*(IF(AC355=1,5,IF(AC355=2,3,IF(AC355=3,1.8,IF(AC355=5,1.08,IF(AC355=9,0.75,IF(AC355=17,0.53,IF(AC355=33,0.37,IF(AC355&gt;=65,0.26,0))))))))))+(AD355*1*$AE$4)</f>
        <v>0</v>
      </c>
      <c r="AF355" s="25"/>
      <c r="AG355" s="26"/>
      <c r="AH355" s="10">
        <f>($AH$4*(IF(AF355=1,5,IF(AF355=2,3,IF(AF355=3,1.8,IF(AF355=5,1.08,IF(AF355=9,0.75,IF(AF355=17,0.53,IF(AF355=33,0.37,IF(AF355&gt;=65,0.26,0))))))))))+(AG355*1*$AH$4)</f>
        <v>0</v>
      </c>
      <c r="AI355" s="40"/>
      <c r="AJ355" s="41"/>
      <c r="AK355" s="21">
        <f>($AK$4*(IF(AI355=1,5,IF(AI355=2,3,IF(AI355=3,1.8,IF(AI355=5,1.08,IF(AI355=9,0.75,IF(AI355=17,0.53,IF(AI355=33,0.37,IF(AI355&gt;=65,0.26,0))))))))))+(AJ355*1*$AK$4)</f>
        <v>0</v>
      </c>
      <c r="AL355" s="25"/>
      <c r="AM355" s="26"/>
      <c r="AN355" s="10">
        <f>($AN$4*(IF(AL355=1,5,IF(AL355=2,3,IF(AL355=3,1.8,IF(AL355=5,1.08,IF(AL355=9,0.75,IF(AL355=17,0.53,IF(AL355=33,0.37,IF(AL355&gt;=65,0.26,0))))))))))+(AM355*1*$AN$4)</f>
        <v>0</v>
      </c>
      <c r="AO355" s="24">
        <f>J355+G355+M355+P355+Y355+S355+AB355+V355+AE355+AH355+AK355+AN355</f>
        <v>1.8</v>
      </c>
      <c r="AP355" s="57">
        <f>J355+M355+S355+AB355+AK355+AN355</f>
        <v>1.5</v>
      </c>
      <c r="AQ355" s="58" t="str">
        <f>IF(AP355&gt;=60,"TAK","NIE")</f>
        <v>NIE</v>
      </c>
    </row>
    <row r="356" spans="1:43" x14ac:dyDescent="0.15">
      <c r="A356" s="12">
        <v>351</v>
      </c>
      <c r="B356" s="12" t="s">
        <v>605</v>
      </c>
      <c r="C356" s="12" t="s">
        <v>604</v>
      </c>
      <c r="D356" s="14"/>
      <c r="E356" s="14">
        <v>-59</v>
      </c>
      <c r="F356" s="14" t="s">
        <v>22</v>
      </c>
      <c r="G356" s="21">
        <v>0</v>
      </c>
      <c r="H356" s="26"/>
      <c r="I356" s="26"/>
      <c r="J356" s="10">
        <f>($J$4*(IF(H356=1,5,IF(H356=2,3,IF(H356=3,1.8,IF(H356=5,1.08,IF(H356=9,0.75,IF(H356=17,0.53,IF(H356=33,0.37,IF(H356&gt;=65,0.26,0))))))))))+(I356*1*$J$4)</f>
        <v>0</v>
      </c>
      <c r="K356" s="41"/>
      <c r="L356" s="41"/>
      <c r="M356" s="21">
        <f>($M$4*(IF(K356=1,5,IF(K356=2,3,IF(K356=3,1.8,IF(K356=5,1.08,IF(K356=9,0.75,IF(K356=17,0.53,IF(K356=33,0.37,IF(K356&gt;=65,0.26,0))))))))))+(L356*1*$M$4)</f>
        <v>0</v>
      </c>
      <c r="N356" s="26"/>
      <c r="O356" s="26"/>
      <c r="P356" s="10">
        <f>($P$4*(IF(N356=1,5,IF(N356=2,3,IF(N356=3,1.8,IF(N356=5,1.08,IF(N356=9,0.75,IF(N356=17,0.53,IF(N356=33,0.37,IF(N356&gt;=65,0.26,0))))))))))+(O356*1*$P$4)</f>
        <v>0</v>
      </c>
      <c r="Q356" s="41"/>
      <c r="R356" s="41"/>
      <c r="S356" s="21">
        <f>($S$4*(IF(Q356=1,5,IF(Q356=2,3,IF(Q356=3,1.8,IF(Q356=5,1.08,IF(Q356=9,0.75,IF(Q356=17,0.53,IF(Q356=33,0.37,IF(Q356&gt;=65,0.26,0))))))))))+(R356*1*$S$4)</f>
        <v>0</v>
      </c>
      <c r="T356" s="26"/>
      <c r="U356" s="26"/>
      <c r="V356" s="10">
        <f>($V$4*(IF(T356=1,5,IF(T356=2,3,IF(T356=3,1.8,IF(T356=5,1.08,IF(T356=9,0.75,IF(T356=17,0.53,IF(T356=33,0.37,IF(T356&gt;=65,0.26,0))))))))))+(U356*1*$V$4)</f>
        <v>0</v>
      </c>
      <c r="W356" s="41"/>
      <c r="X356" s="41"/>
      <c r="Y356" s="21">
        <f>($Y$4*(IF(W356=1,5,IF(W356=2,3,IF(W356=3,1.8,IF(W356=5,1.08,IF(W356=9,0.75,IF(W356=17,0.53,IF(W356=33,0.37,IF(W356&gt;=65,0.26,0))))))))))+(X356*1*$Y$4)</f>
        <v>0</v>
      </c>
      <c r="Z356" s="26"/>
      <c r="AA356" s="26"/>
      <c r="AB356" s="10">
        <f>($AB$4*(IF(Z356=1,5,IF(Z356=2,3,IF(Z356=3,1.8,IF(Z356=5,1.08,IF(Z356=9,0.75,IF(Z356=17,0.53,IF(Z356=33,0.37,IF(Z356&gt;=65,0.26,0))))))))))+(AA356*1*$AB$4)</f>
        <v>0</v>
      </c>
      <c r="AC356" s="41"/>
      <c r="AD356" s="41"/>
      <c r="AE356" s="21">
        <f>($AE$4*(IF(AC356=1,5,IF(AC356=2,3,IF(AC356=3,1.8,IF(AC356=5,1.08,IF(AC356=9,0.75,IF(AC356=17,0.53,IF(AC356=33,0.37,IF(AC356&gt;=65,0.26,0))))))))))+(AD356*1*$AE$4)</f>
        <v>0</v>
      </c>
      <c r="AF356" s="26"/>
      <c r="AG356" s="26"/>
      <c r="AH356" s="10">
        <f>($AH$4*(IF(AF356=1,5,IF(AF356=2,3,IF(AF356=3,1.8,IF(AF356=5,1.08,IF(AF356=9,0.75,IF(AF356=17,0.53,IF(AF356=33,0.37,IF(AF356&gt;=65,0.26,0))))))))))+(AG356*1*$AH$4)</f>
        <v>0</v>
      </c>
      <c r="AI356" s="41"/>
      <c r="AJ356" s="41"/>
      <c r="AK356" s="21">
        <f>($AK$4*(IF(AI356=1,5,IF(AI356=2,3,IF(AI356=3,1.8,IF(AI356=5,1.08,IF(AI356=9,0.75,IF(AI356=17,0.53,IF(AI356=33,0.37,IF(AI356&gt;=65,0.26,0))))))))))+(AJ356*1*$AK$4)</f>
        <v>0</v>
      </c>
      <c r="AL356" s="26">
        <v>3</v>
      </c>
      <c r="AM356" s="26">
        <v>0</v>
      </c>
      <c r="AN356" s="10">
        <f>($AN$4*(IF(AL356=1,5,IF(AL356=2,3,IF(AL356=3,1.8,IF(AL356=5,1.08,IF(AL356=9,0.75,IF(AL356=17,0.53,IF(AL356=33,0.37,IF(AL356&gt;=65,0.26,0))))))))))+(AM356*1*$AN$4)</f>
        <v>1.8</v>
      </c>
      <c r="AO356" s="24">
        <f>J356+G356+M356+P356+Y356+S356+AB356+V356+AE356+AH356+AK356+AN356</f>
        <v>1.8</v>
      </c>
      <c r="AP356" s="57">
        <f>J356+M356+S356+AB356+AK356+AN356</f>
        <v>1.8</v>
      </c>
      <c r="AQ356" s="58" t="str">
        <f>IF(AP356&gt;=60,"TAK","NIE")</f>
        <v>NIE</v>
      </c>
    </row>
    <row r="357" spans="1:43" x14ac:dyDescent="0.15">
      <c r="A357" s="12">
        <v>352</v>
      </c>
      <c r="B357" s="12" t="s">
        <v>603</v>
      </c>
      <c r="C357" s="12" t="s">
        <v>604</v>
      </c>
      <c r="D357" s="14"/>
      <c r="E357" s="14">
        <v>-55</v>
      </c>
      <c r="F357" s="14" t="s">
        <v>22</v>
      </c>
      <c r="G357" s="21">
        <v>0</v>
      </c>
      <c r="H357" s="26"/>
      <c r="I357" s="26"/>
      <c r="J357" s="10">
        <f>($J$4*(IF(H357=1,5,IF(H357=2,3,IF(H357=3,1.8,IF(H357=5,1.08,IF(H357=9,0.75,IF(H357=17,0.53,IF(H357=33,0.37,IF(H357&gt;=65,0.26,0))))))))))+(I357*1*$J$4)</f>
        <v>0</v>
      </c>
      <c r="K357" s="41"/>
      <c r="L357" s="41"/>
      <c r="M357" s="21">
        <f>($M$4*(IF(K357=1,5,IF(K357=2,3,IF(K357=3,1.8,IF(K357=5,1.08,IF(K357=9,0.75,IF(K357=17,0.53,IF(K357=33,0.37,IF(K357&gt;=65,0.26,0))))))))))+(L357*1*$M$4)</f>
        <v>0</v>
      </c>
      <c r="N357" s="26"/>
      <c r="O357" s="26"/>
      <c r="P357" s="10">
        <f>($P$4*(IF(N357=1,5,IF(N357=2,3,IF(N357=3,1.8,IF(N357=5,1.08,IF(N357=9,0.75,IF(N357=17,0.53,IF(N357=33,0.37,IF(N357&gt;=65,0.26,0))))))))))+(O357*1*$P$4)</f>
        <v>0</v>
      </c>
      <c r="Q357" s="41"/>
      <c r="R357" s="41"/>
      <c r="S357" s="21">
        <f>($S$4*(IF(Q357=1,5,IF(Q357=2,3,IF(Q357=3,1.8,IF(Q357=5,1.08,IF(Q357=9,0.75,IF(Q357=17,0.53,IF(Q357=33,0.37,IF(Q357&gt;=65,0.26,0))))))))))+(R357*1*$S$4)</f>
        <v>0</v>
      </c>
      <c r="T357" s="26"/>
      <c r="U357" s="26"/>
      <c r="V357" s="10">
        <f>($V$4*(IF(T357=1,5,IF(T357=2,3,IF(T357=3,1.8,IF(T357=5,1.08,IF(T357=9,0.75,IF(T357=17,0.53,IF(T357=33,0.37,IF(T357&gt;=65,0.26,0))))))))))+(U357*1*$V$4)</f>
        <v>0</v>
      </c>
      <c r="W357" s="41"/>
      <c r="X357" s="41"/>
      <c r="Y357" s="21">
        <f>($Y$4*(IF(W357=1,5,IF(W357=2,3,IF(W357=3,1.8,IF(W357=5,1.08,IF(W357=9,0.75,IF(W357=17,0.53,IF(W357=33,0.37,IF(W357&gt;=65,0.26,0))))))))))+(X357*1*$Y$4)</f>
        <v>0</v>
      </c>
      <c r="Z357" s="26"/>
      <c r="AA357" s="26"/>
      <c r="AB357" s="10">
        <f>($AB$4*(IF(Z357=1,5,IF(Z357=2,3,IF(Z357=3,1.8,IF(Z357=5,1.08,IF(Z357=9,0.75,IF(Z357=17,0.53,IF(Z357=33,0.37,IF(Z357&gt;=65,0.26,0))))))))))+(AA357*1*$AB$4)</f>
        <v>0</v>
      </c>
      <c r="AC357" s="41"/>
      <c r="AD357" s="41"/>
      <c r="AE357" s="21">
        <f>($AE$4*(IF(AC357=1,5,IF(AC357=2,3,IF(AC357=3,1.8,IF(AC357=5,1.08,IF(AC357=9,0.75,IF(AC357=17,0.53,IF(AC357=33,0.37,IF(AC357&gt;=65,0.26,0))))))))))+(AD357*1*$AE$4)</f>
        <v>0</v>
      </c>
      <c r="AF357" s="26"/>
      <c r="AG357" s="26"/>
      <c r="AH357" s="10">
        <f>($AH$4*(IF(AF357=1,5,IF(AF357=2,3,IF(AF357=3,1.8,IF(AF357=5,1.08,IF(AF357=9,0.75,IF(AF357=17,0.53,IF(AF357=33,0.37,IF(AF357&gt;=65,0.26,0))))))))))+(AG357*1*$AH$4)</f>
        <v>0</v>
      </c>
      <c r="AI357" s="41"/>
      <c r="AJ357" s="41"/>
      <c r="AK357" s="21">
        <f>($AK$4*(IF(AI357=1,5,IF(AI357=2,3,IF(AI357=3,1.8,IF(AI357=5,1.08,IF(AI357=9,0.75,IF(AI357=17,0.53,IF(AI357=33,0.37,IF(AI357&gt;=65,0.26,0))))))))))+(AJ357*1*$AK$4)</f>
        <v>0</v>
      </c>
      <c r="AL357" s="26">
        <v>3</v>
      </c>
      <c r="AM357" s="26">
        <v>0</v>
      </c>
      <c r="AN357" s="10">
        <f>($AN$4*(IF(AL357=1,5,IF(AL357=2,3,IF(AL357=3,1.8,IF(AL357=5,1.08,IF(AL357=9,0.75,IF(AL357=17,0.53,IF(AL357=33,0.37,IF(AL357&gt;=65,0.26,0))))))))))+(AM357*1*$AN$4)</f>
        <v>1.8</v>
      </c>
      <c r="AO357" s="24">
        <f>J357+G357+M357+P357+Y357+S357+AB357+V357+AE357+AH357+AK357+AN357</f>
        <v>1.8</v>
      </c>
      <c r="AP357" s="57">
        <f>J357+M357+S357+AB357+AK357+AN357</f>
        <v>1.8</v>
      </c>
      <c r="AQ357" s="58" t="str">
        <f>IF(AP357&gt;=60,"TAK","NIE")</f>
        <v>NIE</v>
      </c>
    </row>
    <row r="358" spans="1:43" x14ac:dyDescent="0.15">
      <c r="A358" s="12">
        <v>353</v>
      </c>
      <c r="B358" s="13" t="s">
        <v>599</v>
      </c>
      <c r="C358" s="13" t="s">
        <v>187</v>
      </c>
      <c r="D358" s="34">
        <v>2001</v>
      </c>
      <c r="E358" s="14">
        <v>-68</v>
      </c>
      <c r="F358" s="14" t="s">
        <v>21</v>
      </c>
      <c r="G358" s="21">
        <v>0</v>
      </c>
      <c r="H358" s="25"/>
      <c r="I358" s="26"/>
      <c r="J358" s="10">
        <f>($J$4*(IF(H358=1,5,IF(H358=2,3,IF(H358=3,1.8,IF(H358=5,1.08,IF(H358=9,0.75,IF(H358=17,0.53,IF(H358=33,0.37,IF(H358&gt;=65,0.26,0))))))))))+(I358*1*$J$4)</f>
        <v>0</v>
      </c>
      <c r="K358" s="40"/>
      <c r="L358" s="41"/>
      <c r="M358" s="21">
        <f>($M$4*(IF(K358=1,5,IF(K358=2,3,IF(K358=3,1.8,IF(K358=5,1.08,IF(K358=9,0.75,IF(K358=17,0.53,IF(K358=33,0.37,IF(K358&gt;=65,0.26,0))))))))))+(L358*1*$M$4)</f>
        <v>0</v>
      </c>
      <c r="N358" s="25"/>
      <c r="O358" s="26"/>
      <c r="P358" s="10">
        <f>($P$4*(IF(N358=1,5,IF(N358=2,3,IF(N358=3,1.8,IF(N358=5,1.08,IF(N358=9,0.75,IF(N358=17,0.53,IF(N358=33,0.37,IF(N358&gt;=65,0.26,0))))))))))+(O358*1*$P$4)</f>
        <v>0</v>
      </c>
      <c r="Q358" s="40"/>
      <c r="R358" s="41"/>
      <c r="S358" s="21">
        <f>($S$4*(IF(Q358=1,5,IF(Q358=2,3,IF(Q358=3,1.8,IF(Q358=5,1.08,IF(Q358=9,0.75,IF(Q358=17,0.53,IF(Q358=33,0.37,IF(Q358&gt;=65,0.26,0))))))))))+(R358*1*$S$4)</f>
        <v>0</v>
      </c>
      <c r="T358" s="25"/>
      <c r="U358" s="26"/>
      <c r="V358" s="10">
        <f>($V$4*(IF(T358=1,5,IF(T358=2,3,IF(T358=3,1.8,IF(T358=5,1.08,IF(T358=9,0.75,IF(T358=17,0.53,IF(T358=33,0.37,IF(T358&gt;=65,0.26,0))))))))))+(U358*1*$V$4)</f>
        <v>0</v>
      </c>
      <c r="W358" s="40"/>
      <c r="X358" s="41"/>
      <c r="Y358" s="21">
        <f>($Y$4*(IF(W358=1,5,IF(W358=2,3,IF(W358=3,1.8,IF(W358=5,1.08,IF(W358=9,0.75,IF(W358=17,0.53,IF(W358=33,0.37,IF(W358&gt;=65,0.26,0))))))))))+(X358*1*$Y$4)</f>
        <v>0</v>
      </c>
      <c r="Z358" s="25"/>
      <c r="AA358" s="26"/>
      <c r="AB358" s="10">
        <f>($AB$4*(IF(Z358=1,5,IF(Z358=2,3,IF(Z358=3,1.8,IF(Z358=5,1.08,IF(Z358=9,0.75,IF(Z358=17,0.53,IF(Z358=33,0.37,IF(Z358&gt;=65,0.26,0))))))))))+(AA358*1*$AB$4)</f>
        <v>0</v>
      </c>
      <c r="AC358" s="40"/>
      <c r="AD358" s="41"/>
      <c r="AE358" s="21">
        <f>($AE$4*(IF(AC358=1,5,IF(AC358=2,3,IF(AC358=3,1.8,IF(AC358=5,1.08,IF(AC358=9,0.75,IF(AC358=17,0.53,IF(AC358=33,0.37,IF(AC358&gt;=65,0.26,0))))))))))+(AD358*1*$AE$4)</f>
        <v>0</v>
      </c>
      <c r="AF358" s="25"/>
      <c r="AG358" s="26"/>
      <c r="AH358" s="10">
        <f>($AH$4*(IF(AF358=1,5,IF(AF358=2,3,IF(AF358=3,1.8,IF(AF358=5,1.08,IF(AF358=9,0.75,IF(AF358=17,0.53,IF(AF358=33,0.37,IF(AF358&gt;=65,0.26,0))))))))))+(AG358*1*$AH$4)</f>
        <v>0</v>
      </c>
      <c r="AI358" s="40"/>
      <c r="AJ358" s="41"/>
      <c r="AK358" s="21">
        <f>($AK$4*(IF(AI358=1,5,IF(AI358=2,3,IF(AI358=3,1.8,IF(AI358=5,1.08,IF(AI358=9,0.75,IF(AI358=17,0.53,IF(AI358=33,0.37,IF(AI358&gt;=65,0.26,0))))))))))+(AJ358*1*$AK$4)</f>
        <v>0</v>
      </c>
      <c r="AL358" s="25">
        <v>3</v>
      </c>
      <c r="AM358" s="26">
        <v>0</v>
      </c>
      <c r="AN358" s="10">
        <f>($AN$4*(IF(AL358=1,5,IF(AL358=2,3,IF(AL358=3,1.8,IF(AL358=5,1.08,IF(AL358=9,0.75,IF(AL358=17,0.53,IF(AL358=33,0.37,IF(AL358&gt;=65,0.26,0))))))))))+(AM358*1*$AN$4)</f>
        <v>1.8</v>
      </c>
      <c r="AO358" s="24">
        <f>J358+G358+M358+P358+Y358+S358+AB358+V358+AE358+AH358+AK358+AN358</f>
        <v>1.8</v>
      </c>
      <c r="AP358" s="57">
        <f>J358+M358+S358+AB358+AK358+AN358</f>
        <v>1.8</v>
      </c>
      <c r="AQ358" s="58" t="str">
        <f>IF(AP358&gt;=60,"TAK","NIE")</f>
        <v>NIE</v>
      </c>
    </row>
    <row r="359" spans="1:43" x14ac:dyDescent="0.15">
      <c r="A359" s="12">
        <v>354</v>
      </c>
      <c r="B359" s="13" t="s">
        <v>34</v>
      </c>
      <c r="C359" s="13" t="s">
        <v>74</v>
      </c>
      <c r="D359" s="34">
        <v>2002</v>
      </c>
      <c r="E359" s="14">
        <v>-63</v>
      </c>
      <c r="F359" s="15" t="s">
        <v>21</v>
      </c>
      <c r="G359" s="21">
        <v>1.7880000000000003</v>
      </c>
      <c r="H359" s="25"/>
      <c r="I359" s="26"/>
      <c r="J359" s="10">
        <f>($J$4*(IF(H359=1,5,IF(H359=2,3,IF(H359=3,1.8,IF(H359=5,1.08,IF(H359=9,0.75,IF(H359=17,0.53,IF(H359=33,0.37,IF(H359&gt;=65,0.26,0))))))))))+(I359*1*$J$4)</f>
        <v>0</v>
      </c>
      <c r="K359" s="40"/>
      <c r="L359" s="41"/>
      <c r="M359" s="21">
        <f>($M$4*(IF(K359=1,5,IF(K359=2,3,IF(K359=3,1.8,IF(K359=5,1.08,IF(K359=9,0.75,IF(K359=17,0.53,IF(K359=33,0.37,IF(K359&gt;=65,0.26,0))))))))))+(L359*1*$M$4)</f>
        <v>0</v>
      </c>
      <c r="N359" s="25"/>
      <c r="O359" s="26"/>
      <c r="P359" s="10">
        <f>($P$4*(IF(N359=1,5,IF(N359=2,3,IF(N359=3,1.8,IF(N359=5,1.08,IF(N359=9,0.75,IF(N359=17,0.53,IF(N359=33,0.37,IF(N359&gt;=65,0.26,0))))))))))+(O359*1*$P$4)</f>
        <v>0</v>
      </c>
      <c r="Q359" s="40"/>
      <c r="R359" s="41"/>
      <c r="S359" s="21">
        <f>($S$4*(IF(Q359=1,5,IF(Q359=2,3,IF(Q359=3,1.8,IF(Q359=5,1.08,IF(Q359=9,0.75,IF(Q359=17,0.53,IF(Q359=33,0.37,IF(Q359&gt;=65,0.26,0))))))))))+(R359*1*$S$4)</f>
        <v>0</v>
      </c>
      <c r="T359" s="25"/>
      <c r="U359" s="26"/>
      <c r="V359" s="10">
        <f>($V$4*(IF(T359=1,5,IF(T359=2,3,IF(T359=3,1.8,IF(T359=5,1.08,IF(T359=9,0.75,IF(T359=17,0.53,IF(T359=33,0.37,IF(T359&gt;=65,0.26,0))))))))))+(U359*1*$V$4)</f>
        <v>0</v>
      </c>
      <c r="W359" s="40"/>
      <c r="X359" s="41"/>
      <c r="Y359" s="21">
        <f>($Y$4*(IF(W359=1,5,IF(W359=2,3,IF(W359=3,1.8,IF(W359=5,1.08,IF(W359=9,0.75,IF(W359=17,0.53,IF(W359=33,0.37,IF(W359&gt;=65,0.26,0))))))))))+(X359*1*$Y$4)</f>
        <v>0</v>
      </c>
      <c r="Z359" s="25"/>
      <c r="AA359" s="26"/>
      <c r="AB359" s="10">
        <f>($AB$4*(IF(Z359=1,5,IF(Z359=2,3,IF(Z359=3,1.8,IF(Z359=5,1.08,IF(Z359=9,0.75,IF(Z359=17,0.53,IF(Z359=33,0.37,IF(Z359&gt;=65,0.26,0))))))))))+(AA359*1*$AB$4)</f>
        <v>0</v>
      </c>
      <c r="AC359" s="40"/>
      <c r="AD359" s="41"/>
      <c r="AE359" s="21">
        <f>($AE$4*(IF(AC359=1,5,IF(AC359=2,3,IF(AC359=3,1.8,IF(AC359=5,1.08,IF(AC359=9,0.75,IF(AC359=17,0.53,IF(AC359=33,0.37,IF(AC359&gt;=65,0.26,0))))))))))+(AD359*1*$AE$4)</f>
        <v>0</v>
      </c>
      <c r="AF359" s="25"/>
      <c r="AG359" s="26"/>
      <c r="AH359" s="10">
        <f>($AH$4*(IF(AF359=1,5,IF(AF359=2,3,IF(AF359=3,1.8,IF(AF359=5,1.08,IF(AF359=9,0.75,IF(AF359=17,0.53,IF(AF359=33,0.37,IF(AF359&gt;=65,0.26,0))))))))))+(AG359*1*$AH$4)</f>
        <v>0</v>
      </c>
      <c r="AI359" s="40"/>
      <c r="AJ359" s="41"/>
      <c r="AK359" s="21">
        <f>($AK$4*(IF(AI359=1,5,IF(AI359=2,3,IF(AI359=3,1.8,IF(AI359=5,1.08,IF(AI359=9,0.75,IF(AI359=17,0.53,IF(AI359=33,0.37,IF(AI359&gt;=65,0.26,0))))))))))+(AJ359*1*$AK$4)</f>
        <v>0</v>
      </c>
      <c r="AL359" s="25"/>
      <c r="AM359" s="26"/>
      <c r="AN359" s="10">
        <f>($AN$4*(IF(AL359=1,5,IF(AL359=2,3,IF(AL359=3,1.8,IF(AL359=5,1.08,IF(AL359=9,0.75,IF(AL359=17,0.53,IF(AL359=33,0.37,IF(AL359&gt;=65,0.26,0))))))))))+(AM359*1*$AN$4)</f>
        <v>0</v>
      </c>
      <c r="AO359" s="24">
        <f>J359+G359+M359+P359+Y359+S359+AB359+V359+AE359+AH359+AK359+AN359</f>
        <v>1.7880000000000003</v>
      </c>
      <c r="AP359" s="57">
        <f>J359+M359+S359+AB359+AK359+AN359</f>
        <v>0</v>
      </c>
      <c r="AQ359" s="58" t="str">
        <f>IF(AP359&gt;=60,"TAK","NIE")</f>
        <v>NIE</v>
      </c>
    </row>
    <row r="360" spans="1:43" x14ac:dyDescent="0.15">
      <c r="A360" s="12">
        <v>355</v>
      </c>
      <c r="B360" s="12" t="s">
        <v>94</v>
      </c>
      <c r="C360" s="12" t="s">
        <v>3</v>
      </c>
      <c r="D360" s="14">
        <v>2001</v>
      </c>
      <c r="E360" s="14">
        <v>-63</v>
      </c>
      <c r="F360" s="14" t="s">
        <v>22</v>
      </c>
      <c r="G360" s="21">
        <v>1.768</v>
      </c>
      <c r="H360" s="26"/>
      <c r="I360" s="26"/>
      <c r="J360" s="10">
        <f>($J$4*(IF(H360=1,5,IF(H360=2,3,IF(H360=3,1.8,IF(H360=5,1.08,IF(H360=9,0.75,IF(H360=17,0.53,IF(H360=33,0.37,IF(H360&gt;=65,0.26,0))))))))))+(I360*1*$J$4)</f>
        <v>0</v>
      </c>
      <c r="K360" s="41"/>
      <c r="L360" s="41"/>
      <c r="M360" s="21">
        <f>($M$4*(IF(K360=1,5,IF(K360=2,3,IF(K360=3,1.8,IF(K360=5,1.08,IF(K360=9,0.75,IF(K360=17,0.53,IF(K360=33,0.37,IF(K360&gt;=65,0.26,0))))))))))+(L360*1*$M$4)</f>
        <v>0</v>
      </c>
      <c r="N360" s="26"/>
      <c r="O360" s="26"/>
      <c r="P360" s="10">
        <f>($P$4*(IF(N360=1,5,IF(N360=2,3,IF(N360=3,1.8,IF(N360=5,1.08,IF(N360=9,0.75,IF(N360=17,0.53,IF(N360=33,0.37,IF(N360&gt;=65,0.26,0))))))))))+(O360*1*$P$4)</f>
        <v>0</v>
      </c>
      <c r="Q360" s="41"/>
      <c r="R360" s="41"/>
      <c r="S360" s="21">
        <f>($S$4*(IF(Q360=1,5,IF(Q360=2,3,IF(Q360=3,1.8,IF(Q360=5,1.08,IF(Q360=9,0.75,IF(Q360=17,0.53,IF(Q360=33,0.37,IF(Q360&gt;=65,0.26,0))))))))))+(R360*1*$S$4)</f>
        <v>0</v>
      </c>
      <c r="T360" s="26"/>
      <c r="U360" s="26"/>
      <c r="V360" s="10">
        <f>($V$4*(IF(T360=1,5,IF(T360=2,3,IF(T360=3,1.8,IF(T360=5,1.08,IF(T360=9,0.75,IF(T360=17,0.53,IF(T360=33,0.37,IF(T360&gt;=65,0.26,0))))))))))+(U360*1*$V$4)</f>
        <v>0</v>
      </c>
      <c r="W360" s="41"/>
      <c r="X360" s="41"/>
      <c r="Y360" s="21">
        <f>($Y$4*(IF(W360=1,5,IF(W360=2,3,IF(W360=3,1.8,IF(W360=5,1.08,IF(W360=9,0.75,IF(W360=17,0.53,IF(W360=33,0.37,IF(W360&gt;=65,0.26,0))))))))))+(X360*1*$Y$4)</f>
        <v>0</v>
      </c>
      <c r="Z360" s="26"/>
      <c r="AA360" s="26"/>
      <c r="AB360" s="10">
        <f>($AB$4*(IF(Z360=1,5,IF(Z360=2,3,IF(Z360=3,1.8,IF(Z360=5,1.08,IF(Z360=9,0.75,IF(Z360=17,0.53,IF(Z360=33,0.37,IF(Z360&gt;=65,0.26,0))))))))))+(AA360*1*$AB$4)</f>
        <v>0</v>
      </c>
      <c r="AC360" s="41"/>
      <c r="AD360" s="41"/>
      <c r="AE360" s="21">
        <f>($AE$4*(IF(AC360=1,5,IF(AC360=2,3,IF(AC360=3,1.8,IF(AC360=5,1.08,IF(AC360=9,0.75,IF(AC360=17,0.53,IF(AC360=33,0.37,IF(AC360&gt;=65,0.26,0))))))))))+(AD360*1*$AE$4)</f>
        <v>0</v>
      </c>
      <c r="AF360" s="26"/>
      <c r="AG360" s="26"/>
      <c r="AH360" s="10">
        <f>($AH$4*(IF(AF360=1,5,IF(AF360=2,3,IF(AF360=3,1.8,IF(AF360=5,1.08,IF(AF360=9,0.75,IF(AF360=17,0.53,IF(AF360=33,0.37,IF(AF360&gt;=65,0.26,0))))))))))+(AG360*1*$AH$4)</f>
        <v>0</v>
      </c>
      <c r="AI360" s="41"/>
      <c r="AJ360" s="41"/>
      <c r="AK360" s="21">
        <f>($AK$4*(IF(AI360=1,5,IF(AI360=2,3,IF(AI360=3,1.8,IF(AI360=5,1.08,IF(AI360=9,0.75,IF(AI360=17,0.53,IF(AI360=33,0.37,IF(AI360&gt;=65,0.26,0))))))))))+(AJ360*1*$AK$4)</f>
        <v>0</v>
      </c>
      <c r="AL360" s="26"/>
      <c r="AM360" s="26"/>
      <c r="AN360" s="10">
        <f>($AN$4*(IF(AL360=1,5,IF(AL360=2,3,IF(AL360=3,1.8,IF(AL360=5,1.08,IF(AL360=9,0.75,IF(AL360=17,0.53,IF(AL360=33,0.37,IF(AL360&gt;=65,0.26,0))))))))))+(AM360*1*$AN$4)</f>
        <v>0</v>
      </c>
      <c r="AO360" s="24">
        <f>J360+G360+M360+P360+Y360+S360+AB360+V360+AE360+AH360+AK360+AN360</f>
        <v>1.768</v>
      </c>
      <c r="AP360" s="57">
        <f>J360+M360+S360+AB360+AK360+AN360</f>
        <v>0</v>
      </c>
      <c r="AQ360" s="58" t="str">
        <f>IF(AP360&gt;=60,"TAK","NIE")</f>
        <v>NIE</v>
      </c>
    </row>
    <row r="361" spans="1:43" x14ac:dyDescent="0.15">
      <c r="A361" s="12">
        <v>356</v>
      </c>
      <c r="B361" s="13" t="s">
        <v>135</v>
      </c>
      <c r="C361" s="12" t="s">
        <v>137</v>
      </c>
      <c r="D361" s="14">
        <v>2001</v>
      </c>
      <c r="E361" s="14">
        <v>-55</v>
      </c>
      <c r="F361" s="15" t="s">
        <v>21</v>
      </c>
      <c r="G361" s="21">
        <v>1.6920000000000002</v>
      </c>
      <c r="H361" s="25"/>
      <c r="I361" s="26"/>
      <c r="J361" s="10">
        <f>($J$4*(IF(H361=1,5,IF(H361=2,3,IF(H361=3,1.8,IF(H361=5,1.08,IF(H361=9,0.75,IF(H361=17,0.53,IF(H361=33,0.37,IF(H361&gt;=65,0.26,0))))))))))+(I361*1*$J$4)</f>
        <v>0</v>
      </c>
      <c r="K361" s="40"/>
      <c r="L361" s="41"/>
      <c r="M361" s="21">
        <f>($M$4*(IF(K361=1,5,IF(K361=2,3,IF(K361=3,1.8,IF(K361=5,1.08,IF(K361=9,0.75,IF(K361=17,0.53,IF(K361=33,0.37,IF(K361&gt;=65,0.26,0))))))))))+(L361*1*$M$4)</f>
        <v>0</v>
      </c>
      <c r="N361" s="25"/>
      <c r="O361" s="26"/>
      <c r="P361" s="10">
        <f>($P$4*(IF(N361=1,5,IF(N361=2,3,IF(N361=3,1.8,IF(N361=5,1.08,IF(N361=9,0.75,IF(N361=17,0.53,IF(N361=33,0.37,IF(N361&gt;=65,0.26,0))))))))))+(O361*1*$P$4)</f>
        <v>0</v>
      </c>
      <c r="Q361" s="40"/>
      <c r="R361" s="41"/>
      <c r="S361" s="21">
        <f>($S$4*(IF(Q361=1,5,IF(Q361=2,3,IF(Q361=3,1.8,IF(Q361=5,1.08,IF(Q361=9,0.75,IF(Q361=17,0.53,IF(Q361=33,0.37,IF(Q361&gt;=65,0.26,0))))))))))+(R361*1*$S$4)</f>
        <v>0</v>
      </c>
      <c r="T361" s="25"/>
      <c r="U361" s="26"/>
      <c r="V361" s="10">
        <f>($V$4*(IF(T361=1,5,IF(T361=2,3,IF(T361=3,1.8,IF(T361=5,1.08,IF(T361=9,0.75,IF(T361=17,0.53,IF(T361=33,0.37,IF(T361&gt;=65,0.26,0))))))))))+(U361*1*$V$4)</f>
        <v>0</v>
      </c>
      <c r="W361" s="40"/>
      <c r="X361" s="41"/>
      <c r="Y361" s="21">
        <f>($Y$4*(IF(W361=1,5,IF(W361=2,3,IF(W361=3,1.8,IF(W361=5,1.08,IF(W361=9,0.75,IF(W361=17,0.53,IF(W361=33,0.37,IF(W361&gt;=65,0.26,0))))))))))+(X361*1*$Y$4)</f>
        <v>0</v>
      </c>
      <c r="Z361" s="25"/>
      <c r="AA361" s="26"/>
      <c r="AB361" s="10">
        <f>($AB$4*(IF(Z361=1,5,IF(Z361=2,3,IF(Z361=3,1.8,IF(Z361=5,1.08,IF(Z361=9,0.75,IF(Z361=17,0.53,IF(Z361=33,0.37,IF(Z361&gt;=65,0.26,0))))))))))+(AA361*1*$AB$4)</f>
        <v>0</v>
      </c>
      <c r="AC361" s="40"/>
      <c r="AD361" s="41"/>
      <c r="AE361" s="21">
        <f>($AE$4*(IF(AC361=1,5,IF(AC361=2,3,IF(AC361=3,1.8,IF(AC361=5,1.08,IF(AC361=9,0.75,IF(AC361=17,0.53,IF(AC361=33,0.37,IF(AC361&gt;=65,0.26,0))))))))))+(AD361*1*$AE$4)</f>
        <v>0</v>
      </c>
      <c r="AF361" s="25"/>
      <c r="AG361" s="26"/>
      <c r="AH361" s="10">
        <f>($AH$4*(IF(AF361=1,5,IF(AF361=2,3,IF(AF361=3,1.8,IF(AF361=5,1.08,IF(AF361=9,0.75,IF(AF361=17,0.53,IF(AF361=33,0.37,IF(AF361&gt;=65,0.26,0))))))))))+(AG361*1*$AH$4)</f>
        <v>0</v>
      </c>
      <c r="AI361" s="40"/>
      <c r="AJ361" s="41"/>
      <c r="AK361" s="21">
        <f>($AK$4*(IF(AI361=1,5,IF(AI361=2,3,IF(AI361=3,1.8,IF(AI361=5,1.08,IF(AI361=9,0.75,IF(AI361=17,0.53,IF(AI361=33,0.37,IF(AI361&gt;=65,0.26,0))))))))))+(AJ361*1*$AK$4)</f>
        <v>0</v>
      </c>
      <c r="AL361" s="25"/>
      <c r="AM361" s="26"/>
      <c r="AN361" s="10">
        <f>($AN$4*(IF(AL361=1,5,IF(AL361=2,3,IF(AL361=3,1.8,IF(AL361=5,1.08,IF(AL361=9,0.75,IF(AL361=17,0.53,IF(AL361=33,0.37,IF(AL361&gt;=65,0.26,0))))))))))+(AM361*1*$AN$4)</f>
        <v>0</v>
      </c>
      <c r="AO361" s="24">
        <f>J361+G361+M361+P361+Y361+S361+AB361+V361+AE361+AH361+AK361+AN361</f>
        <v>1.6920000000000002</v>
      </c>
      <c r="AP361" s="57">
        <f>J361+M361+S361+AB361+AK361+AN361</f>
        <v>0</v>
      </c>
      <c r="AQ361" s="58" t="str">
        <f>IF(AP361&gt;=60,"TAK","NIE")</f>
        <v>NIE</v>
      </c>
    </row>
    <row r="362" spans="1:43" x14ac:dyDescent="0.15">
      <c r="A362" s="12">
        <v>357</v>
      </c>
      <c r="B362" s="13" t="s">
        <v>272</v>
      </c>
      <c r="C362" s="13" t="s">
        <v>0</v>
      </c>
      <c r="D362" s="34">
        <v>2002</v>
      </c>
      <c r="E362" s="14">
        <v>-73</v>
      </c>
      <c r="F362" s="15" t="s">
        <v>21</v>
      </c>
      <c r="G362" s="21">
        <v>1.6799999999999997</v>
      </c>
      <c r="H362" s="25"/>
      <c r="I362" s="26"/>
      <c r="J362" s="10">
        <f>($J$4*(IF(H362=1,5,IF(H362=2,3,IF(H362=3,1.8,IF(H362=5,1.08,IF(H362=9,0.75,IF(H362=17,0.53,IF(H362=33,0.37,IF(H362&gt;=65,0.26,0))))))))))+(I362*1*$J$4)</f>
        <v>0</v>
      </c>
      <c r="K362" s="40"/>
      <c r="L362" s="41"/>
      <c r="M362" s="21">
        <f>($M$4*(IF(K362=1,5,IF(K362=2,3,IF(K362=3,1.8,IF(K362=5,1.08,IF(K362=9,0.75,IF(K362=17,0.53,IF(K362=33,0.37,IF(K362&gt;=65,0.26,0))))))))))+(L362*1*$M$4)</f>
        <v>0</v>
      </c>
      <c r="N362" s="25"/>
      <c r="O362" s="26"/>
      <c r="P362" s="10">
        <f>($P$4*(IF(N362=1,5,IF(N362=2,3,IF(N362=3,1.8,IF(N362=5,1.08,IF(N362=9,0.75,IF(N362=17,0.53,IF(N362=33,0.37,IF(N362&gt;=65,0.26,0))))))))))+(O362*1*$P$4)</f>
        <v>0</v>
      </c>
      <c r="Q362" s="40"/>
      <c r="R362" s="41"/>
      <c r="S362" s="21">
        <f>($S$4*(IF(Q362=1,5,IF(Q362=2,3,IF(Q362=3,1.8,IF(Q362=5,1.08,IF(Q362=9,0.75,IF(Q362=17,0.53,IF(Q362=33,0.37,IF(Q362&gt;=65,0.26,0))))))))))+(R362*1*$S$4)</f>
        <v>0</v>
      </c>
      <c r="T362" s="25"/>
      <c r="U362" s="26"/>
      <c r="V362" s="10">
        <f>($V$4*(IF(T362=1,5,IF(T362=2,3,IF(T362=3,1.8,IF(T362=5,1.08,IF(T362=9,0.75,IF(T362=17,0.53,IF(T362=33,0.37,IF(T362&gt;=65,0.26,0))))))))))+(U362*1*$V$4)</f>
        <v>0</v>
      </c>
      <c r="W362" s="40"/>
      <c r="X362" s="41"/>
      <c r="Y362" s="21">
        <f>($Y$4*(IF(W362=1,5,IF(W362=2,3,IF(W362=3,1.8,IF(W362=5,1.08,IF(W362=9,0.75,IF(W362=17,0.53,IF(W362=33,0.37,IF(W362&gt;=65,0.26,0))))))))))+(X362*1*$Y$4)</f>
        <v>0</v>
      </c>
      <c r="Z362" s="25"/>
      <c r="AA362" s="26"/>
      <c r="AB362" s="10">
        <f>($AB$4*(IF(Z362=1,5,IF(Z362=2,3,IF(Z362=3,1.8,IF(Z362=5,1.08,IF(Z362=9,0.75,IF(Z362=17,0.53,IF(Z362=33,0.37,IF(Z362&gt;=65,0.26,0))))))))))+(AA362*1*$AB$4)</f>
        <v>0</v>
      </c>
      <c r="AC362" s="40"/>
      <c r="AD362" s="41"/>
      <c r="AE362" s="21">
        <f>($AE$4*(IF(AC362=1,5,IF(AC362=2,3,IF(AC362=3,1.8,IF(AC362=5,1.08,IF(AC362=9,0.75,IF(AC362=17,0.53,IF(AC362=33,0.37,IF(AC362&gt;=65,0.26,0))))))))))+(AD362*1*$AE$4)</f>
        <v>0</v>
      </c>
      <c r="AF362" s="25"/>
      <c r="AG362" s="26"/>
      <c r="AH362" s="10">
        <f>($AH$4*(IF(AF362=1,5,IF(AF362=2,3,IF(AF362=3,1.8,IF(AF362=5,1.08,IF(AF362=9,0.75,IF(AF362=17,0.53,IF(AF362=33,0.37,IF(AF362&gt;=65,0.26,0))))))))))+(AG362*1*$AH$4)</f>
        <v>0</v>
      </c>
      <c r="AI362" s="40"/>
      <c r="AJ362" s="41"/>
      <c r="AK362" s="21">
        <f>($AK$4*(IF(AI362=1,5,IF(AI362=2,3,IF(AI362=3,1.8,IF(AI362=5,1.08,IF(AI362=9,0.75,IF(AI362=17,0.53,IF(AI362=33,0.37,IF(AI362&gt;=65,0.26,0))))))))))+(AJ362*1*$AK$4)</f>
        <v>0</v>
      </c>
      <c r="AL362" s="25"/>
      <c r="AM362" s="26"/>
      <c r="AN362" s="10">
        <f>($AN$4*(IF(AL362=1,5,IF(AL362=2,3,IF(AL362=3,1.8,IF(AL362=5,1.08,IF(AL362=9,0.75,IF(AL362=17,0.53,IF(AL362=33,0.37,IF(AL362&gt;=65,0.26,0))))))))))+(AM362*1*$AN$4)</f>
        <v>0</v>
      </c>
      <c r="AO362" s="24">
        <f>J362+G362+M362+P362+Y362+S362+AB362+V362+AE362+AH362+AK362+AN362</f>
        <v>1.6799999999999997</v>
      </c>
      <c r="AP362" s="57">
        <f>J362+M362+S362+AB362+AK362+AN362</f>
        <v>0</v>
      </c>
      <c r="AQ362" s="58" t="str">
        <f>IF(AP362&gt;=60,"TAK","NIE")</f>
        <v>NIE</v>
      </c>
    </row>
    <row r="363" spans="1:43" x14ac:dyDescent="0.15">
      <c r="A363" s="12">
        <v>358</v>
      </c>
      <c r="B363" s="13" t="s">
        <v>190</v>
      </c>
      <c r="C363" s="12" t="s">
        <v>67</v>
      </c>
      <c r="D363" s="14">
        <v>2001</v>
      </c>
      <c r="E363" s="14">
        <v>-73</v>
      </c>
      <c r="F363" s="15" t="s">
        <v>21</v>
      </c>
      <c r="G363" s="21">
        <v>1.6360000000000001</v>
      </c>
      <c r="H363" s="25"/>
      <c r="I363" s="26"/>
      <c r="J363" s="10">
        <f>($J$4*(IF(H363=1,5,IF(H363=2,3,IF(H363=3,1.8,IF(H363=5,1.08,IF(H363=9,0.75,IF(H363=17,0.53,IF(H363=33,0.37,IF(H363&gt;=65,0.26,0))))))))))+(I363*1*$J$4)</f>
        <v>0</v>
      </c>
      <c r="K363" s="40"/>
      <c r="L363" s="41"/>
      <c r="M363" s="21">
        <f>($M$4*(IF(K363=1,5,IF(K363=2,3,IF(K363=3,1.8,IF(K363=5,1.08,IF(K363=9,0.75,IF(K363=17,0.53,IF(K363=33,0.37,IF(K363&gt;=65,0.26,0))))))))))+(L363*1*$M$4)</f>
        <v>0</v>
      </c>
      <c r="N363" s="25"/>
      <c r="O363" s="26"/>
      <c r="P363" s="10">
        <f>($P$4*(IF(N363=1,5,IF(N363=2,3,IF(N363=3,1.8,IF(N363=5,1.08,IF(N363=9,0.75,IF(N363=17,0.53,IF(N363=33,0.37,IF(N363&gt;=65,0.26,0))))))))))+(O363*1*$P$4)</f>
        <v>0</v>
      </c>
      <c r="Q363" s="40"/>
      <c r="R363" s="41"/>
      <c r="S363" s="21">
        <f>($S$4*(IF(Q363=1,5,IF(Q363=2,3,IF(Q363=3,1.8,IF(Q363=5,1.08,IF(Q363=9,0.75,IF(Q363=17,0.53,IF(Q363=33,0.37,IF(Q363&gt;=65,0.26,0))))))))))+(R363*1*$S$4)</f>
        <v>0</v>
      </c>
      <c r="T363" s="25"/>
      <c r="U363" s="26"/>
      <c r="V363" s="10">
        <f>($V$4*(IF(T363=1,5,IF(T363=2,3,IF(T363=3,1.8,IF(T363=5,1.08,IF(T363=9,0.75,IF(T363=17,0.53,IF(T363=33,0.37,IF(T363&gt;=65,0.26,0))))))))))+(U363*1*$V$4)</f>
        <v>0</v>
      </c>
      <c r="W363" s="40"/>
      <c r="X363" s="41"/>
      <c r="Y363" s="21">
        <f>($Y$4*(IF(W363=1,5,IF(W363=2,3,IF(W363=3,1.8,IF(W363=5,1.08,IF(W363=9,0.75,IF(W363=17,0.53,IF(W363=33,0.37,IF(W363&gt;=65,0.26,0))))))))))+(X363*1*$Y$4)</f>
        <v>0</v>
      </c>
      <c r="Z363" s="25"/>
      <c r="AA363" s="26"/>
      <c r="AB363" s="10">
        <f>($AB$4*(IF(Z363=1,5,IF(Z363=2,3,IF(Z363=3,1.8,IF(Z363=5,1.08,IF(Z363=9,0.75,IF(Z363=17,0.53,IF(Z363=33,0.37,IF(Z363&gt;=65,0.26,0))))))))))+(AA363*1*$AB$4)</f>
        <v>0</v>
      </c>
      <c r="AC363" s="40"/>
      <c r="AD363" s="41"/>
      <c r="AE363" s="21">
        <f>($AE$4*(IF(AC363=1,5,IF(AC363=2,3,IF(AC363=3,1.8,IF(AC363=5,1.08,IF(AC363=9,0.75,IF(AC363=17,0.53,IF(AC363=33,0.37,IF(AC363&gt;=65,0.26,0))))))))))+(AD363*1*$AE$4)</f>
        <v>0</v>
      </c>
      <c r="AF363" s="25"/>
      <c r="AG363" s="26"/>
      <c r="AH363" s="10">
        <f>($AH$4*(IF(AF363=1,5,IF(AF363=2,3,IF(AF363=3,1.8,IF(AF363=5,1.08,IF(AF363=9,0.75,IF(AF363=17,0.53,IF(AF363=33,0.37,IF(AF363&gt;=65,0.26,0))))))))))+(AG363*1*$AH$4)</f>
        <v>0</v>
      </c>
      <c r="AI363" s="40"/>
      <c r="AJ363" s="41"/>
      <c r="AK363" s="21">
        <f>($AK$4*(IF(AI363=1,5,IF(AI363=2,3,IF(AI363=3,1.8,IF(AI363=5,1.08,IF(AI363=9,0.75,IF(AI363=17,0.53,IF(AI363=33,0.37,IF(AI363&gt;=65,0.26,0))))))))))+(AJ363*1*$AK$4)</f>
        <v>0</v>
      </c>
      <c r="AL363" s="25"/>
      <c r="AM363" s="26"/>
      <c r="AN363" s="10">
        <f>($AN$4*(IF(AL363=1,5,IF(AL363=2,3,IF(AL363=3,1.8,IF(AL363=5,1.08,IF(AL363=9,0.75,IF(AL363=17,0.53,IF(AL363=33,0.37,IF(AL363&gt;=65,0.26,0))))))))))+(AM363*1*$AN$4)</f>
        <v>0</v>
      </c>
      <c r="AO363" s="24">
        <f>J363+G363+M363+P363+Y363+S363+AB363+V363+AE363+AH363+AK363+AN363</f>
        <v>1.6360000000000001</v>
      </c>
      <c r="AP363" s="57">
        <f>J363+M363+S363+AB363+AK363+AN363</f>
        <v>0</v>
      </c>
      <c r="AQ363" s="58" t="str">
        <f>IF(AP363&gt;=60,"TAK","NIE")</f>
        <v>NIE</v>
      </c>
    </row>
    <row r="364" spans="1:43" x14ac:dyDescent="0.15">
      <c r="A364" s="12">
        <v>359</v>
      </c>
      <c r="B364" s="13" t="s">
        <v>447</v>
      </c>
      <c r="C364" s="13" t="s">
        <v>92</v>
      </c>
      <c r="D364" s="34">
        <v>2001</v>
      </c>
      <c r="E364" s="14">
        <v>-59</v>
      </c>
      <c r="F364" s="14" t="s">
        <v>21</v>
      </c>
      <c r="G364" s="21">
        <v>0.10800000000000001</v>
      </c>
      <c r="H364" s="25"/>
      <c r="I364" s="26"/>
      <c r="J364" s="10">
        <f>($J$4*(IF(H364=1,5,IF(H364=2,3,IF(H364=3,1.8,IF(H364=5,1.08,IF(H364=9,0.75,IF(H364=17,0.53,IF(H364=33,0.37,IF(H364&gt;=65,0.26,0))))))))))+(I364*1*$J$4)</f>
        <v>0</v>
      </c>
      <c r="K364" s="40">
        <v>9</v>
      </c>
      <c r="L364" s="41">
        <v>0</v>
      </c>
      <c r="M364" s="21">
        <f>($M$4*(IF(K364=1,5,IF(K364=2,3,IF(K364=3,1.8,IF(K364=5,1.08,IF(K364=9,0.75,IF(K364=17,0.53,IF(K364=33,0.37,IF(K364&gt;=65,0.26,0))))))))))+(L364*1*$M$4)</f>
        <v>1.5</v>
      </c>
      <c r="N364" s="25"/>
      <c r="O364" s="26"/>
      <c r="P364" s="10">
        <f>($P$4*(IF(N364=1,5,IF(N364=2,3,IF(N364=3,1.8,IF(N364=5,1.08,IF(N364=9,0.75,IF(N364=17,0.53,IF(N364=33,0.37,IF(N364&gt;=65,0.26,0))))))))))+(O364*1*$P$4)</f>
        <v>0</v>
      </c>
      <c r="Q364" s="40"/>
      <c r="R364" s="41"/>
      <c r="S364" s="21">
        <f>($S$4*(IF(Q364=1,5,IF(Q364=2,3,IF(Q364=3,1.8,IF(Q364=5,1.08,IF(Q364=9,0.75,IF(Q364=17,0.53,IF(Q364=33,0.37,IF(Q364&gt;=65,0.26,0))))))))))+(R364*1*$S$4)</f>
        <v>0</v>
      </c>
      <c r="T364" s="25"/>
      <c r="U364" s="26"/>
      <c r="V364" s="10">
        <f>($V$4*(IF(T364=1,5,IF(T364=2,3,IF(T364=3,1.8,IF(T364=5,1.08,IF(T364=9,0.75,IF(T364=17,0.53,IF(T364=33,0.37,IF(T364&gt;=65,0.26,0))))))))))+(U364*1*$V$4)</f>
        <v>0</v>
      </c>
      <c r="W364" s="40"/>
      <c r="X364" s="41"/>
      <c r="Y364" s="21">
        <f>($Y$4*(IF(W364=1,5,IF(W364=2,3,IF(W364=3,1.8,IF(W364=5,1.08,IF(W364=9,0.75,IF(W364=17,0.53,IF(W364=33,0.37,IF(W364&gt;=65,0.26,0))))))))))+(X364*1*$Y$4)</f>
        <v>0</v>
      </c>
      <c r="Z364" s="25"/>
      <c r="AA364" s="26"/>
      <c r="AB364" s="10">
        <f>($AB$4*(IF(Z364=1,5,IF(Z364=2,3,IF(Z364=3,1.8,IF(Z364=5,1.08,IF(Z364=9,0.75,IF(Z364=17,0.53,IF(Z364=33,0.37,IF(Z364&gt;=65,0.26,0))))))))))+(AA364*1*$AB$4)</f>
        <v>0</v>
      </c>
      <c r="AC364" s="40"/>
      <c r="AD364" s="41"/>
      <c r="AE364" s="21">
        <f>($AE$4*(IF(AC364=1,5,IF(AC364=2,3,IF(AC364=3,1.8,IF(AC364=5,1.08,IF(AC364=9,0.75,IF(AC364=17,0.53,IF(AC364=33,0.37,IF(AC364&gt;=65,0.26,0))))))))))+(AD364*1*$AE$4)</f>
        <v>0</v>
      </c>
      <c r="AF364" s="25"/>
      <c r="AG364" s="26"/>
      <c r="AH364" s="10">
        <f>($AH$4*(IF(AF364=1,5,IF(AF364=2,3,IF(AF364=3,1.8,IF(AF364=5,1.08,IF(AF364=9,0.75,IF(AF364=17,0.53,IF(AF364=33,0.37,IF(AF364&gt;=65,0.26,0))))))))))+(AG364*1*$AH$4)</f>
        <v>0</v>
      </c>
      <c r="AI364" s="40"/>
      <c r="AJ364" s="41"/>
      <c r="AK364" s="21">
        <f>($AK$4*(IF(AI364=1,5,IF(AI364=2,3,IF(AI364=3,1.8,IF(AI364=5,1.08,IF(AI364=9,0.75,IF(AI364=17,0.53,IF(AI364=33,0.37,IF(AI364&gt;=65,0.26,0))))))))))+(AJ364*1*$AK$4)</f>
        <v>0</v>
      </c>
      <c r="AL364" s="25"/>
      <c r="AM364" s="26"/>
      <c r="AN364" s="10">
        <f>($AN$4*(IF(AL364=1,5,IF(AL364=2,3,IF(AL364=3,1.8,IF(AL364=5,1.08,IF(AL364=9,0.75,IF(AL364=17,0.53,IF(AL364=33,0.37,IF(AL364&gt;=65,0.26,0))))))))))+(AM364*1*$AN$4)</f>
        <v>0</v>
      </c>
      <c r="AO364" s="24">
        <f>J364+G364+M364+P364+Y364+S364+AB364+V364+AE364+AH364+AK364+AN364</f>
        <v>1.6080000000000001</v>
      </c>
      <c r="AP364" s="57">
        <f>J364+M364+S364+AB364+AK364+AN364</f>
        <v>1.5</v>
      </c>
      <c r="AQ364" s="58" t="str">
        <f>IF(AP364&gt;=60,"TAK","NIE")</f>
        <v>NIE</v>
      </c>
    </row>
    <row r="365" spans="1:43" x14ac:dyDescent="0.15">
      <c r="A365" s="12">
        <v>360</v>
      </c>
      <c r="B365" s="13" t="s">
        <v>434</v>
      </c>
      <c r="C365" s="13" t="s">
        <v>117</v>
      </c>
      <c r="D365" s="34">
        <v>2002</v>
      </c>
      <c r="E365" s="14">
        <v>-49</v>
      </c>
      <c r="F365" s="15" t="s">
        <v>22</v>
      </c>
      <c r="G365" s="21">
        <v>1.5920000000000001</v>
      </c>
      <c r="H365" s="25"/>
      <c r="I365" s="26"/>
      <c r="J365" s="10">
        <f>($J$4*(IF(H365=1,5,IF(H365=2,3,IF(H365=3,1.8,IF(H365=5,1.08,IF(H365=9,0.75,IF(H365=17,0.53,IF(H365=33,0.37,IF(H365&gt;=65,0.26,0))))))))))+(I365*1*$J$4)</f>
        <v>0</v>
      </c>
      <c r="K365" s="40"/>
      <c r="L365" s="41"/>
      <c r="M365" s="21">
        <f>($M$4*(IF(K365=1,5,IF(K365=2,3,IF(K365=3,1.8,IF(K365=5,1.08,IF(K365=9,0.75,IF(K365=17,0.53,IF(K365=33,0.37,IF(K365&gt;=65,0.26,0))))))))))+(L365*1*$M$4)</f>
        <v>0</v>
      </c>
      <c r="N365" s="25"/>
      <c r="O365" s="26"/>
      <c r="P365" s="10">
        <f>($P$4*(IF(N365=1,5,IF(N365=2,3,IF(N365=3,1.8,IF(N365=5,1.08,IF(N365=9,0.75,IF(N365=17,0.53,IF(N365=33,0.37,IF(N365&gt;=65,0.26,0))))))))))+(O365*1*$P$4)</f>
        <v>0</v>
      </c>
      <c r="Q365" s="40"/>
      <c r="R365" s="41"/>
      <c r="S365" s="21">
        <f>($S$4*(IF(Q365=1,5,IF(Q365=2,3,IF(Q365=3,1.8,IF(Q365=5,1.08,IF(Q365=9,0.75,IF(Q365=17,0.53,IF(Q365=33,0.37,IF(Q365&gt;=65,0.26,0))))))))))+(R365*1*$S$4)</f>
        <v>0</v>
      </c>
      <c r="T365" s="25"/>
      <c r="U365" s="26"/>
      <c r="V365" s="10">
        <f>($V$4*(IF(T365=1,5,IF(T365=2,3,IF(T365=3,1.8,IF(T365=5,1.08,IF(T365=9,0.75,IF(T365=17,0.53,IF(T365=33,0.37,IF(T365&gt;=65,0.26,0))))))))))+(U365*1*$V$4)</f>
        <v>0</v>
      </c>
      <c r="W365" s="40"/>
      <c r="X365" s="41"/>
      <c r="Y365" s="21">
        <f>($Y$4*(IF(W365=1,5,IF(W365=2,3,IF(W365=3,1.8,IF(W365=5,1.08,IF(W365=9,0.75,IF(W365=17,0.53,IF(W365=33,0.37,IF(W365&gt;=65,0.26,0))))))))))+(X365*1*$Y$4)</f>
        <v>0</v>
      </c>
      <c r="Z365" s="25"/>
      <c r="AA365" s="26"/>
      <c r="AB365" s="10">
        <f>($AB$4*(IF(Z365=1,5,IF(Z365=2,3,IF(Z365=3,1.8,IF(Z365=5,1.08,IF(Z365=9,0.75,IF(Z365=17,0.53,IF(Z365=33,0.37,IF(Z365&gt;=65,0.26,0))))))))))+(AA365*1*$AB$4)</f>
        <v>0</v>
      </c>
      <c r="AC365" s="40"/>
      <c r="AD365" s="41"/>
      <c r="AE365" s="21">
        <f>($AE$4*(IF(AC365=1,5,IF(AC365=2,3,IF(AC365=3,1.8,IF(AC365=5,1.08,IF(AC365=9,0.75,IF(AC365=17,0.53,IF(AC365=33,0.37,IF(AC365&gt;=65,0.26,0))))))))))+(AD365*1*$AE$4)</f>
        <v>0</v>
      </c>
      <c r="AF365" s="25"/>
      <c r="AG365" s="26"/>
      <c r="AH365" s="10">
        <f>($AH$4*(IF(AF365=1,5,IF(AF365=2,3,IF(AF365=3,1.8,IF(AF365=5,1.08,IF(AF365=9,0.75,IF(AF365=17,0.53,IF(AF365=33,0.37,IF(AF365&gt;=65,0.26,0))))))))))+(AG365*1*$AH$4)</f>
        <v>0</v>
      </c>
      <c r="AI365" s="40"/>
      <c r="AJ365" s="41"/>
      <c r="AK365" s="21">
        <f>($AK$4*(IF(AI365=1,5,IF(AI365=2,3,IF(AI365=3,1.8,IF(AI365=5,1.08,IF(AI365=9,0.75,IF(AI365=17,0.53,IF(AI365=33,0.37,IF(AI365&gt;=65,0.26,0))))))))))+(AJ365*1*$AK$4)</f>
        <v>0</v>
      </c>
      <c r="AL365" s="25"/>
      <c r="AM365" s="26"/>
      <c r="AN365" s="10">
        <f>($AN$4*(IF(AL365=1,5,IF(AL365=2,3,IF(AL365=3,1.8,IF(AL365=5,1.08,IF(AL365=9,0.75,IF(AL365=17,0.53,IF(AL365=33,0.37,IF(AL365&gt;=65,0.26,0))))))))))+(AM365*1*$AN$4)</f>
        <v>0</v>
      </c>
      <c r="AO365" s="24">
        <f>J365+G365+M365+P365+Y365+S365+AB365+V365+AE365+AH365+AK365+AN365</f>
        <v>1.5920000000000001</v>
      </c>
      <c r="AP365" s="57">
        <f>J365+M365+S365+AB365+AK365+AN365</f>
        <v>0</v>
      </c>
      <c r="AQ365" s="58" t="str">
        <f>IF(AP365&gt;=60,"TAK","NIE")</f>
        <v>NIE</v>
      </c>
    </row>
    <row r="366" spans="1:43" x14ac:dyDescent="0.15">
      <c r="A366" s="12">
        <v>361</v>
      </c>
      <c r="B366" s="13" t="s">
        <v>341</v>
      </c>
      <c r="C366" s="13" t="s">
        <v>0</v>
      </c>
      <c r="D366" s="34">
        <v>2003</v>
      </c>
      <c r="E366" s="14">
        <v>-68</v>
      </c>
      <c r="F366" s="14" t="s">
        <v>21</v>
      </c>
      <c r="G366" s="21">
        <v>0</v>
      </c>
      <c r="H366" s="25">
        <v>9</v>
      </c>
      <c r="I366" s="26">
        <v>0</v>
      </c>
      <c r="J366" s="10">
        <f>($J$4*(IF(H366=1,5,IF(H366=2,3,IF(H366=3,1.8,IF(H366=5,1.08,IF(H366=9,0.75,IF(H366=17,0.53,IF(H366=33,0.37,IF(H366&gt;=65,0.26,0))))))))))+(I366*1*$J$4)</f>
        <v>1.5</v>
      </c>
      <c r="K366" s="40"/>
      <c r="L366" s="41"/>
      <c r="M366" s="21">
        <f>($M$4*(IF(K366=1,5,IF(K366=2,3,IF(K366=3,1.8,IF(K366=5,1.08,IF(K366=9,0.75,IF(K366=17,0.53,IF(K366=33,0.37,IF(K366&gt;=65,0.26,0))))))))))+(L366*1*$M$4)</f>
        <v>0</v>
      </c>
      <c r="N366" s="25"/>
      <c r="O366" s="26"/>
      <c r="P366" s="10">
        <f>($P$4*(IF(N366=1,5,IF(N366=2,3,IF(N366=3,1.8,IF(N366=5,1.08,IF(N366=9,0.75,IF(N366=17,0.53,IF(N366=33,0.37,IF(N366&gt;=65,0.26,0))))))))))+(O366*1*$P$4)</f>
        <v>0</v>
      </c>
      <c r="Q366" s="40"/>
      <c r="R366" s="41"/>
      <c r="S366" s="21">
        <f>($S$4*(IF(Q366=1,5,IF(Q366=2,3,IF(Q366=3,1.8,IF(Q366=5,1.08,IF(Q366=9,0.75,IF(Q366=17,0.53,IF(Q366=33,0.37,IF(Q366&gt;=65,0.26,0))))))))))+(R366*1*$S$4)</f>
        <v>0</v>
      </c>
      <c r="T366" s="25"/>
      <c r="U366" s="26"/>
      <c r="V366" s="10">
        <f>($V$4*(IF(T366=1,5,IF(T366=2,3,IF(T366=3,1.8,IF(T366=5,1.08,IF(T366=9,0.75,IF(T366=17,0.53,IF(T366=33,0.37,IF(T366&gt;=65,0.26,0))))))))))+(U366*1*$V$4)</f>
        <v>0</v>
      </c>
      <c r="W366" s="40"/>
      <c r="X366" s="41"/>
      <c r="Y366" s="21">
        <f>($Y$4*(IF(W366=1,5,IF(W366=2,3,IF(W366=3,1.8,IF(W366=5,1.08,IF(W366=9,0.75,IF(W366=17,0.53,IF(W366=33,0.37,IF(W366&gt;=65,0.26,0))))))))))+(X366*1*$Y$4)</f>
        <v>0</v>
      </c>
      <c r="Z366" s="25"/>
      <c r="AA366" s="26"/>
      <c r="AB366" s="10">
        <f>($AB$4*(IF(Z366=1,5,IF(Z366=2,3,IF(Z366=3,1.8,IF(Z366=5,1.08,IF(Z366=9,0.75,IF(Z366=17,0.53,IF(Z366=33,0.37,IF(Z366&gt;=65,0.26,0))))))))))+(AA366*1*$AB$4)</f>
        <v>0</v>
      </c>
      <c r="AC366" s="40"/>
      <c r="AD366" s="41"/>
      <c r="AE366" s="21">
        <f>($AE$4*(IF(AC366=1,5,IF(AC366=2,3,IF(AC366=3,1.8,IF(AC366=5,1.08,IF(AC366=9,0.75,IF(AC366=17,0.53,IF(AC366=33,0.37,IF(AC366&gt;=65,0.26,0))))))))))+(AD366*1*$AE$4)</f>
        <v>0</v>
      </c>
      <c r="AF366" s="25"/>
      <c r="AG366" s="26"/>
      <c r="AH366" s="10">
        <f>($AH$4*(IF(AF366=1,5,IF(AF366=2,3,IF(AF366=3,1.8,IF(AF366=5,1.08,IF(AF366=9,0.75,IF(AF366=17,0.53,IF(AF366=33,0.37,IF(AF366&gt;=65,0.26,0))))))))))+(AG366*1*$AH$4)</f>
        <v>0</v>
      </c>
      <c r="AI366" s="40"/>
      <c r="AJ366" s="41"/>
      <c r="AK366" s="21">
        <f>($AK$4*(IF(AI366=1,5,IF(AI366=2,3,IF(AI366=3,1.8,IF(AI366=5,1.08,IF(AI366=9,0.75,IF(AI366=17,0.53,IF(AI366=33,0.37,IF(AI366&gt;=65,0.26,0))))))))))+(AJ366*1*$AK$4)</f>
        <v>0</v>
      </c>
      <c r="AL366" s="25"/>
      <c r="AM366" s="26"/>
      <c r="AN366" s="10">
        <f>($AN$4*(IF(AL366=1,5,IF(AL366=2,3,IF(AL366=3,1.8,IF(AL366=5,1.08,IF(AL366=9,0.75,IF(AL366=17,0.53,IF(AL366=33,0.37,IF(AL366&gt;=65,0.26,0))))))))))+(AM366*1*$AN$4)</f>
        <v>0</v>
      </c>
      <c r="AO366" s="24">
        <f>J366+G366+M366+P366+Y366+S366+AB366+V366+AE366+AH366+AK366+AN366</f>
        <v>1.5</v>
      </c>
      <c r="AP366" s="57">
        <f>J366+M366+S366+AB366+AK366+AN366</f>
        <v>1.5</v>
      </c>
      <c r="AQ366" s="58" t="str">
        <f>IF(AP366&gt;=60,"TAK","NIE")</f>
        <v>NIE</v>
      </c>
    </row>
    <row r="367" spans="1:43" x14ac:dyDescent="0.15">
      <c r="A367" s="12">
        <v>362</v>
      </c>
      <c r="B367" s="12" t="s">
        <v>415</v>
      </c>
      <c r="C367" s="12" t="s">
        <v>72</v>
      </c>
      <c r="D367" s="14">
        <v>2003</v>
      </c>
      <c r="E367" s="14">
        <v>-55</v>
      </c>
      <c r="F367" s="14" t="s">
        <v>22</v>
      </c>
      <c r="G367" s="21">
        <v>0</v>
      </c>
      <c r="H367" s="26">
        <v>9</v>
      </c>
      <c r="I367" s="26">
        <v>0</v>
      </c>
      <c r="J367" s="10">
        <f>($J$4*(IF(H367=1,5,IF(H367=2,3,IF(H367=3,1.8,IF(H367=5,1.08,IF(H367=9,0.75,IF(H367=17,0.53,IF(H367=33,0.37,IF(H367&gt;=65,0.26,0))))))))))+(I367*1*$J$4)</f>
        <v>1.5</v>
      </c>
      <c r="K367" s="41"/>
      <c r="L367" s="41"/>
      <c r="M367" s="21">
        <f>($M$4*(IF(K367=1,5,IF(K367=2,3,IF(K367=3,1.8,IF(K367=5,1.08,IF(K367=9,0.75,IF(K367=17,0.53,IF(K367=33,0.37,IF(K367&gt;=65,0.26,0))))))))))+(L367*1*$M$4)</f>
        <v>0</v>
      </c>
      <c r="N367" s="26"/>
      <c r="O367" s="26"/>
      <c r="P367" s="10">
        <f>($P$4*(IF(N367=1,5,IF(N367=2,3,IF(N367=3,1.8,IF(N367=5,1.08,IF(N367=9,0.75,IF(N367=17,0.53,IF(N367=33,0.37,IF(N367&gt;=65,0.26,0))))))))))+(O367*1*$P$4)</f>
        <v>0</v>
      </c>
      <c r="Q367" s="41"/>
      <c r="R367" s="41"/>
      <c r="S367" s="21">
        <f>($S$4*(IF(Q367=1,5,IF(Q367=2,3,IF(Q367=3,1.8,IF(Q367=5,1.08,IF(Q367=9,0.75,IF(Q367=17,0.53,IF(Q367=33,0.37,IF(Q367&gt;=65,0.26,0))))))))))+(R367*1*$S$4)</f>
        <v>0</v>
      </c>
      <c r="T367" s="26"/>
      <c r="U367" s="26"/>
      <c r="V367" s="10">
        <f>($V$4*(IF(T367=1,5,IF(T367=2,3,IF(T367=3,1.8,IF(T367=5,1.08,IF(T367=9,0.75,IF(T367=17,0.53,IF(T367=33,0.37,IF(T367&gt;=65,0.26,0))))))))))+(U367*1*$V$4)</f>
        <v>0</v>
      </c>
      <c r="W367" s="41"/>
      <c r="X367" s="41"/>
      <c r="Y367" s="21">
        <f>($Y$4*(IF(W367=1,5,IF(W367=2,3,IF(W367=3,1.8,IF(W367=5,1.08,IF(W367=9,0.75,IF(W367=17,0.53,IF(W367=33,0.37,IF(W367&gt;=65,0.26,0))))))))))+(X367*1*$Y$4)</f>
        <v>0</v>
      </c>
      <c r="Z367" s="26"/>
      <c r="AA367" s="26"/>
      <c r="AB367" s="10">
        <f>($AB$4*(IF(Z367=1,5,IF(Z367=2,3,IF(Z367=3,1.8,IF(Z367=5,1.08,IF(Z367=9,0.75,IF(Z367=17,0.53,IF(Z367=33,0.37,IF(Z367&gt;=65,0.26,0))))))))))+(AA367*1*$AB$4)</f>
        <v>0</v>
      </c>
      <c r="AC367" s="41"/>
      <c r="AD367" s="41"/>
      <c r="AE367" s="21">
        <f>($AE$4*(IF(AC367=1,5,IF(AC367=2,3,IF(AC367=3,1.8,IF(AC367=5,1.08,IF(AC367=9,0.75,IF(AC367=17,0.53,IF(AC367=33,0.37,IF(AC367&gt;=65,0.26,0))))))))))+(AD367*1*$AE$4)</f>
        <v>0</v>
      </c>
      <c r="AF367" s="26"/>
      <c r="AG367" s="26"/>
      <c r="AH367" s="10">
        <f>($AH$4*(IF(AF367=1,5,IF(AF367=2,3,IF(AF367=3,1.8,IF(AF367=5,1.08,IF(AF367=9,0.75,IF(AF367=17,0.53,IF(AF367=33,0.37,IF(AF367&gt;=65,0.26,0))))))))))+(AG367*1*$AH$4)</f>
        <v>0</v>
      </c>
      <c r="AI367" s="41"/>
      <c r="AJ367" s="41"/>
      <c r="AK367" s="21">
        <f>($AK$4*(IF(AI367=1,5,IF(AI367=2,3,IF(AI367=3,1.8,IF(AI367=5,1.08,IF(AI367=9,0.75,IF(AI367=17,0.53,IF(AI367=33,0.37,IF(AI367&gt;=65,0.26,0))))))))))+(AJ367*1*$AK$4)</f>
        <v>0</v>
      </c>
      <c r="AL367" s="26"/>
      <c r="AM367" s="26"/>
      <c r="AN367" s="10">
        <f>($AN$4*(IF(AL367=1,5,IF(AL367=2,3,IF(AL367=3,1.8,IF(AL367=5,1.08,IF(AL367=9,0.75,IF(AL367=17,0.53,IF(AL367=33,0.37,IF(AL367&gt;=65,0.26,0))))))))))+(AM367*1*$AN$4)</f>
        <v>0</v>
      </c>
      <c r="AO367" s="24">
        <f>J367+G367+M367+P367+Y367+S367+AB367+V367+AE367+AH367+AK367+AN367</f>
        <v>1.5</v>
      </c>
      <c r="AP367" s="57">
        <f>J367+M367+S367+AB367+AK367+AN367</f>
        <v>1.5</v>
      </c>
      <c r="AQ367" s="58" t="str">
        <f>IF(AP367&gt;=60,"TAK","NIE")</f>
        <v>NIE</v>
      </c>
    </row>
    <row r="368" spans="1:43" x14ac:dyDescent="0.15">
      <c r="A368" s="12">
        <v>363</v>
      </c>
      <c r="B368" s="13" t="s">
        <v>148</v>
      </c>
      <c r="C368" s="13" t="s">
        <v>58</v>
      </c>
      <c r="D368" s="34">
        <v>2001</v>
      </c>
      <c r="E368" s="14">
        <v>-63</v>
      </c>
      <c r="F368" s="15" t="s">
        <v>21</v>
      </c>
      <c r="G368" s="21">
        <v>0</v>
      </c>
      <c r="H368" s="25">
        <v>9</v>
      </c>
      <c r="I368" s="26">
        <v>0</v>
      </c>
      <c r="J368" s="10">
        <f>($J$4*(IF(H368=1,5,IF(H368=2,3,IF(H368=3,1.8,IF(H368=5,1.08,IF(H368=9,0.75,IF(H368=17,0.53,IF(H368=33,0.37,IF(H368&gt;=65,0.26,0))))))))))+(I368*1*$J$4)</f>
        <v>1.5</v>
      </c>
      <c r="K368" s="40"/>
      <c r="L368" s="41"/>
      <c r="M368" s="21">
        <f>($M$4*(IF(K368=1,5,IF(K368=2,3,IF(K368=3,1.8,IF(K368=5,1.08,IF(K368=9,0.75,IF(K368=17,0.53,IF(K368=33,0.37,IF(K368&gt;=65,0.26,0))))))))))+(L368*1*$M$4)</f>
        <v>0</v>
      </c>
      <c r="N368" s="25"/>
      <c r="O368" s="26"/>
      <c r="P368" s="10">
        <f>($P$4*(IF(N368=1,5,IF(N368=2,3,IF(N368=3,1.8,IF(N368=5,1.08,IF(N368=9,0.75,IF(N368=17,0.53,IF(N368=33,0.37,IF(N368&gt;=65,0.26,0))))))))))+(O368*1*$P$4)</f>
        <v>0</v>
      </c>
      <c r="Q368" s="40"/>
      <c r="R368" s="41"/>
      <c r="S368" s="21">
        <f>($S$4*(IF(Q368=1,5,IF(Q368=2,3,IF(Q368=3,1.8,IF(Q368=5,1.08,IF(Q368=9,0.75,IF(Q368=17,0.53,IF(Q368=33,0.37,IF(Q368&gt;=65,0.26,0))))))))))+(R368*1*$S$4)</f>
        <v>0</v>
      </c>
      <c r="T368" s="25"/>
      <c r="U368" s="26"/>
      <c r="V368" s="10">
        <f>($V$4*(IF(T368=1,5,IF(T368=2,3,IF(T368=3,1.8,IF(T368=5,1.08,IF(T368=9,0.75,IF(T368=17,0.53,IF(T368=33,0.37,IF(T368&gt;=65,0.26,0))))))))))+(U368*1*$V$4)</f>
        <v>0</v>
      </c>
      <c r="W368" s="40"/>
      <c r="X368" s="41"/>
      <c r="Y368" s="21">
        <f>($Y$4*(IF(W368=1,5,IF(W368=2,3,IF(W368=3,1.8,IF(W368=5,1.08,IF(W368=9,0.75,IF(W368=17,0.53,IF(W368=33,0.37,IF(W368&gt;=65,0.26,0))))))))))+(X368*1*$Y$4)</f>
        <v>0</v>
      </c>
      <c r="Z368" s="25"/>
      <c r="AA368" s="26"/>
      <c r="AB368" s="10">
        <f>($AB$4*(IF(Z368=1,5,IF(Z368=2,3,IF(Z368=3,1.8,IF(Z368=5,1.08,IF(Z368=9,0.75,IF(Z368=17,0.53,IF(Z368=33,0.37,IF(Z368&gt;=65,0.26,0))))))))))+(AA368*1*$AB$4)</f>
        <v>0</v>
      </c>
      <c r="AC368" s="40"/>
      <c r="AD368" s="41"/>
      <c r="AE368" s="21">
        <f>($AE$4*(IF(AC368=1,5,IF(AC368=2,3,IF(AC368=3,1.8,IF(AC368=5,1.08,IF(AC368=9,0.75,IF(AC368=17,0.53,IF(AC368=33,0.37,IF(AC368&gt;=65,0.26,0))))))))))+(AD368*1*$AE$4)</f>
        <v>0</v>
      </c>
      <c r="AF368" s="25"/>
      <c r="AG368" s="26"/>
      <c r="AH368" s="10">
        <f>($AH$4*(IF(AF368=1,5,IF(AF368=2,3,IF(AF368=3,1.8,IF(AF368=5,1.08,IF(AF368=9,0.75,IF(AF368=17,0.53,IF(AF368=33,0.37,IF(AF368&gt;=65,0.26,0))))))))))+(AG368*1*$AH$4)</f>
        <v>0</v>
      </c>
      <c r="AI368" s="40"/>
      <c r="AJ368" s="41"/>
      <c r="AK368" s="21">
        <f>($AK$4*(IF(AI368=1,5,IF(AI368=2,3,IF(AI368=3,1.8,IF(AI368=5,1.08,IF(AI368=9,0.75,IF(AI368=17,0.53,IF(AI368=33,0.37,IF(AI368&gt;=65,0.26,0))))))))))+(AJ368*1*$AK$4)</f>
        <v>0</v>
      </c>
      <c r="AL368" s="25"/>
      <c r="AM368" s="26"/>
      <c r="AN368" s="10">
        <f>($AN$4*(IF(AL368=1,5,IF(AL368=2,3,IF(AL368=3,1.8,IF(AL368=5,1.08,IF(AL368=9,0.75,IF(AL368=17,0.53,IF(AL368=33,0.37,IF(AL368&gt;=65,0.26,0))))))))))+(AM368*1*$AN$4)</f>
        <v>0</v>
      </c>
      <c r="AO368" s="24">
        <f>J368+G368+M368+P368+Y368+S368+AB368+V368+AE368+AH368+AK368+AN368</f>
        <v>1.5</v>
      </c>
      <c r="AP368" s="57">
        <f>J368+M368+S368+AB368+AK368+AN368</f>
        <v>1.5</v>
      </c>
      <c r="AQ368" s="58" t="str">
        <f>IF(AP368&gt;=60,"TAK","NIE")</f>
        <v>NIE</v>
      </c>
    </row>
    <row r="369" spans="1:43" x14ac:dyDescent="0.15">
      <c r="A369" s="12">
        <v>364</v>
      </c>
      <c r="B369" s="13" t="s">
        <v>343</v>
      </c>
      <c r="C369" s="13" t="s">
        <v>84</v>
      </c>
      <c r="D369" s="34">
        <v>2003</v>
      </c>
      <c r="E369" s="14">
        <v>-68</v>
      </c>
      <c r="F369" s="15" t="s">
        <v>21</v>
      </c>
      <c r="G369" s="21">
        <v>0</v>
      </c>
      <c r="H369" s="25">
        <v>9</v>
      </c>
      <c r="I369" s="26">
        <v>0</v>
      </c>
      <c r="J369" s="10">
        <f>($J$4*(IF(H369=1,5,IF(H369=2,3,IF(H369=3,1.8,IF(H369=5,1.08,IF(H369=9,0.75,IF(H369=17,0.53,IF(H369=33,0.37,IF(H369&gt;=65,0.26,0))))))))))+(I369*1*$J$4)</f>
        <v>1.5</v>
      </c>
      <c r="K369" s="40"/>
      <c r="L369" s="41"/>
      <c r="M369" s="21">
        <f>($M$4*(IF(K369=1,5,IF(K369=2,3,IF(K369=3,1.8,IF(K369=5,1.08,IF(K369=9,0.75,IF(K369=17,0.53,IF(K369=33,0.37,IF(K369&gt;=65,0.26,0))))))))))+(L369*1*$M$4)</f>
        <v>0</v>
      </c>
      <c r="N369" s="25"/>
      <c r="O369" s="26"/>
      <c r="P369" s="10">
        <f>($P$4*(IF(N369=1,5,IF(N369=2,3,IF(N369=3,1.8,IF(N369=5,1.08,IF(N369=9,0.75,IF(N369=17,0.53,IF(N369=33,0.37,IF(N369&gt;=65,0.26,0))))))))))+(O369*1*$P$4)</f>
        <v>0</v>
      </c>
      <c r="Q369" s="40"/>
      <c r="R369" s="41"/>
      <c r="S369" s="21">
        <f>($S$4*(IF(Q369=1,5,IF(Q369=2,3,IF(Q369=3,1.8,IF(Q369=5,1.08,IF(Q369=9,0.75,IF(Q369=17,0.53,IF(Q369=33,0.37,IF(Q369&gt;=65,0.26,0))))))))))+(R369*1*$S$4)</f>
        <v>0</v>
      </c>
      <c r="T369" s="25"/>
      <c r="U369" s="26"/>
      <c r="V369" s="10">
        <f>($V$4*(IF(T369=1,5,IF(T369=2,3,IF(T369=3,1.8,IF(T369=5,1.08,IF(T369=9,0.75,IF(T369=17,0.53,IF(T369=33,0.37,IF(T369&gt;=65,0.26,0))))))))))+(U369*1*$V$4)</f>
        <v>0</v>
      </c>
      <c r="W369" s="40"/>
      <c r="X369" s="41"/>
      <c r="Y369" s="21">
        <f>($Y$4*(IF(W369=1,5,IF(W369=2,3,IF(W369=3,1.8,IF(W369=5,1.08,IF(W369=9,0.75,IF(W369=17,0.53,IF(W369=33,0.37,IF(W369&gt;=65,0.26,0))))))))))+(X369*1*$Y$4)</f>
        <v>0</v>
      </c>
      <c r="Z369" s="25"/>
      <c r="AA369" s="26"/>
      <c r="AB369" s="10">
        <f>($AB$4*(IF(Z369=1,5,IF(Z369=2,3,IF(Z369=3,1.8,IF(Z369=5,1.08,IF(Z369=9,0.75,IF(Z369=17,0.53,IF(Z369=33,0.37,IF(Z369&gt;=65,0.26,0))))))))))+(AA369*1*$AB$4)</f>
        <v>0</v>
      </c>
      <c r="AC369" s="40"/>
      <c r="AD369" s="41"/>
      <c r="AE369" s="21">
        <f>($AE$4*(IF(AC369=1,5,IF(AC369=2,3,IF(AC369=3,1.8,IF(AC369=5,1.08,IF(AC369=9,0.75,IF(AC369=17,0.53,IF(AC369=33,0.37,IF(AC369&gt;=65,0.26,0))))))))))+(AD369*1*$AE$4)</f>
        <v>0</v>
      </c>
      <c r="AF369" s="25"/>
      <c r="AG369" s="26"/>
      <c r="AH369" s="10">
        <f>($AH$4*(IF(AF369=1,5,IF(AF369=2,3,IF(AF369=3,1.8,IF(AF369=5,1.08,IF(AF369=9,0.75,IF(AF369=17,0.53,IF(AF369=33,0.37,IF(AF369&gt;=65,0.26,0))))))))))+(AG369*1*$AH$4)</f>
        <v>0</v>
      </c>
      <c r="AI369" s="40"/>
      <c r="AJ369" s="41"/>
      <c r="AK369" s="21">
        <f>($AK$4*(IF(AI369=1,5,IF(AI369=2,3,IF(AI369=3,1.8,IF(AI369=5,1.08,IF(AI369=9,0.75,IF(AI369=17,0.53,IF(AI369=33,0.37,IF(AI369&gt;=65,0.26,0))))))))))+(AJ369*1*$AK$4)</f>
        <v>0</v>
      </c>
      <c r="AL369" s="25"/>
      <c r="AM369" s="26"/>
      <c r="AN369" s="10">
        <f>($AN$4*(IF(AL369=1,5,IF(AL369=2,3,IF(AL369=3,1.8,IF(AL369=5,1.08,IF(AL369=9,0.75,IF(AL369=17,0.53,IF(AL369=33,0.37,IF(AL369&gt;=65,0.26,0))))))))))+(AM369*1*$AN$4)</f>
        <v>0</v>
      </c>
      <c r="AO369" s="24">
        <f>J369+G369+M369+P369+Y369+S369+AB369+V369+AE369+AH369+AK369+AN369</f>
        <v>1.5</v>
      </c>
      <c r="AP369" s="57">
        <f>J369+M369+S369+AB369+AK369+AN369</f>
        <v>1.5</v>
      </c>
      <c r="AQ369" s="58" t="str">
        <f>IF(AP369&gt;=60,"TAK","NIE")</f>
        <v>NIE</v>
      </c>
    </row>
    <row r="370" spans="1:43" x14ac:dyDescent="0.15">
      <c r="A370" s="12">
        <v>365</v>
      </c>
      <c r="B370" s="12" t="s">
        <v>324</v>
      </c>
      <c r="C370" s="12" t="s">
        <v>137</v>
      </c>
      <c r="D370" s="14">
        <v>2003</v>
      </c>
      <c r="E370" s="14">
        <v>-55</v>
      </c>
      <c r="F370" s="14" t="s">
        <v>21</v>
      </c>
      <c r="G370" s="21">
        <v>0</v>
      </c>
      <c r="H370" s="26">
        <v>9</v>
      </c>
      <c r="I370" s="26">
        <v>0</v>
      </c>
      <c r="J370" s="10">
        <f>($J$4*(IF(H370=1,5,IF(H370=2,3,IF(H370=3,1.8,IF(H370=5,1.08,IF(H370=9,0.75,IF(H370=17,0.53,IF(H370=33,0.37,IF(H370&gt;=65,0.26,0))))))))))+(I370*1*$J$4)</f>
        <v>1.5</v>
      </c>
      <c r="K370" s="41"/>
      <c r="L370" s="41"/>
      <c r="M370" s="21">
        <f>($M$4*(IF(K370=1,5,IF(K370=2,3,IF(K370=3,1.8,IF(K370=5,1.08,IF(K370=9,0.75,IF(K370=17,0.53,IF(K370=33,0.37,IF(K370&gt;=65,0.26,0))))))))))+(L370*1*$M$4)</f>
        <v>0</v>
      </c>
      <c r="N370" s="26"/>
      <c r="O370" s="26"/>
      <c r="P370" s="10">
        <f>($P$4*(IF(N370=1,5,IF(N370=2,3,IF(N370=3,1.8,IF(N370=5,1.08,IF(N370=9,0.75,IF(N370=17,0.53,IF(N370=33,0.37,IF(N370&gt;=65,0.26,0))))))))))+(O370*1*$P$4)</f>
        <v>0</v>
      </c>
      <c r="Q370" s="41"/>
      <c r="R370" s="41"/>
      <c r="S370" s="21">
        <f>($S$4*(IF(Q370=1,5,IF(Q370=2,3,IF(Q370=3,1.8,IF(Q370=5,1.08,IF(Q370=9,0.75,IF(Q370=17,0.53,IF(Q370=33,0.37,IF(Q370&gt;=65,0.26,0))))))))))+(R370*1*$S$4)</f>
        <v>0</v>
      </c>
      <c r="T370" s="26"/>
      <c r="U370" s="26"/>
      <c r="V370" s="10">
        <f>($V$4*(IF(T370=1,5,IF(T370=2,3,IF(T370=3,1.8,IF(T370=5,1.08,IF(T370=9,0.75,IF(T370=17,0.53,IF(T370=33,0.37,IF(T370&gt;=65,0.26,0))))))))))+(U370*1*$V$4)</f>
        <v>0</v>
      </c>
      <c r="W370" s="41"/>
      <c r="X370" s="41"/>
      <c r="Y370" s="21">
        <f>($Y$4*(IF(W370=1,5,IF(W370=2,3,IF(W370=3,1.8,IF(W370=5,1.08,IF(W370=9,0.75,IF(W370=17,0.53,IF(W370=33,0.37,IF(W370&gt;=65,0.26,0))))))))))+(X370*1*$Y$4)</f>
        <v>0</v>
      </c>
      <c r="Z370" s="26"/>
      <c r="AA370" s="26"/>
      <c r="AB370" s="10">
        <f>($AB$4*(IF(Z370=1,5,IF(Z370=2,3,IF(Z370=3,1.8,IF(Z370=5,1.08,IF(Z370=9,0.75,IF(Z370=17,0.53,IF(Z370=33,0.37,IF(Z370&gt;=65,0.26,0))))))))))+(AA370*1*$AB$4)</f>
        <v>0</v>
      </c>
      <c r="AC370" s="41"/>
      <c r="AD370" s="41"/>
      <c r="AE370" s="21">
        <f>($AE$4*(IF(AC370=1,5,IF(AC370=2,3,IF(AC370=3,1.8,IF(AC370=5,1.08,IF(AC370=9,0.75,IF(AC370=17,0.53,IF(AC370=33,0.37,IF(AC370&gt;=65,0.26,0))))))))))+(AD370*1*$AE$4)</f>
        <v>0</v>
      </c>
      <c r="AF370" s="26"/>
      <c r="AG370" s="26"/>
      <c r="AH370" s="10">
        <f>($AH$4*(IF(AF370=1,5,IF(AF370=2,3,IF(AF370=3,1.8,IF(AF370=5,1.08,IF(AF370=9,0.75,IF(AF370=17,0.53,IF(AF370=33,0.37,IF(AF370&gt;=65,0.26,0))))))))))+(AG370*1*$AH$4)</f>
        <v>0</v>
      </c>
      <c r="AI370" s="41"/>
      <c r="AJ370" s="41"/>
      <c r="AK370" s="21">
        <f>($AK$4*(IF(AI370=1,5,IF(AI370=2,3,IF(AI370=3,1.8,IF(AI370=5,1.08,IF(AI370=9,0.75,IF(AI370=17,0.53,IF(AI370=33,0.37,IF(AI370&gt;=65,0.26,0))))))))))+(AJ370*1*$AK$4)</f>
        <v>0</v>
      </c>
      <c r="AL370" s="26"/>
      <c r="AM370" s="26"/>
      <c r="AN370" s="10">
        <f>($AN$4*(IF(AL370=1,5,IF(AL370=2,3,IF(AL370=3,1.8,IF(AL370=5,1.08,IF(AL370=9,0.75,IF(AL370=17,0.53,IF(AL370=33,0.37,IF(AL370&gt;=65,0.26,0))))))))))+(AM370*1*$AN$4)</f>
        <v>0</v>
      </c>
      <c r="AO370" s="24">
        <f>J370+G370+M370+P370+Y370+S370+AB370+V370+AE370+AH370+AK370+AN370</f>
        <v>1.5</v>
      </c>
      <c r="AP370" s="57">
        <f>J370+M370+S370+AB370+AK370+AN370</f>
        <v>1.5</v>
      </c>
      <c r="AQ370" s="58" t="str">
        <f>IF(AP370&gt;=60,"TAK","NIE")</f>
        <v>NIE</v>
      </c>
    </row>
    <row r="371" spans="1:43" x14ac:dyDescent="0.15">
      <c r="A371" s="12">
        <v>366</v>
      </c>
      <c r="B371" s="13" t="s">
        <v>431</v>
      </c>
      <c r="C371" s="13" t="s">
        <v>79</v>
      </c>
      <c r="D371" s="34">
        <v>2003</v>
      </c>
      <c r="E371" s="14">
        <v>-49</v>
      </c>
      <c r="F371" s="14" t="s">
        <v>22</v>
      </c>
      <c r="G371" s="21">
        <v>0</v>
      </c>
      <c r="H371" s="25">
        <v>9</v>
      </c>
      <c r="I371" s="26">
        <v>0</v>
      </c>
      <c r="J371" s="10">
        <f>($J$4*(IF(H371=1,5,IF(H371=2,3,IF(H371=3,1.8,IF(H371=5,1.08,IF(H371=9,0.75,IF(H371=17,0.53,IF(H371=33,0.37,IF(H371&gt;=65,0.26,0))))))))))+(I371*1*$J$4)</f>
        <v>1.5</v>
      </c>
      <c r="K371" s="40"/>
      <c r="L371" s="41"/>
      <c r="M371" s="21">
        <f>($M$4*(IF(K371=1,5,IF(K371=2,3,IF(K371=3,1.8,IF(K371=5,1.08,IF(K371=9,0.75,IF(K371=17,0.53,IF(K371=33,0.37,IF(K371&gt;=65,0.26,0))))))))))+(L371*1*$M$4)</f>
        <v>0</v>
      </c>
      <c r="N371" s="25"/>
      <c r="O371" s="26"/>
      <c r="P371" s="10">
        <f>($P$4*(IF(N371=1,5,IF(N371=2,3,IF(N371=3,1.8,IF(N371=5,1.08,IF(N371=9,0.75,IF(N371=17,0.53,IF(N371=33,0.37,IF(N371&gt;=65,0.26,0))))))))))+(O371*1*$P$4)</f>
        <v>0</v>
      </c>
      <c r="Q371" s="40"/>
      <c r="R371" s="41"/>
      <c r="S371" s="21">
        <f>($S$4*(IF(Q371=1,5,IF(Q371=2,3,IF(Q371=3,1.8,IF(Q371=5,1.08,IF(Q371=9,0.75,IF(Q371=17,0.53,IF(Q371=33,0.37,IF(Q371&gt;=65,0.26,0))))))))))+(R371*1*$S$4)</f>
        <v>0</v>
      </c>
      <c r="T371" s="25"/>
      <c r="U371" s="26"/>
      <c r="V371" s="10">
        <f>($V$4*(IF(T371=1,5,IF(T371=2,3,IF(T371=3,1.8,IF(T371=5,1.08,IF(T371=9,0.75,IF(T371=17,0.53,IF(T371=33,0.37,IF(T371&gt;=65,0.26,0))))))))))+(U371*1*$V$4)</f>
        <v>0</v>
      </c>
      <c r="W371" s="40"/>
      <c r="X371" s="41"/>
      <c r="Y371" s="21">
        <f>($Y$4*(IF(W371=1,5,IF(W371=2,3,IF(W371=3,1.8,IF(W371=5,1.08,IF(W371=9,0.75,IF(W371=17,0.53,IF(W371=33,0.37,IF(W371&gt;=65,0.26,0))))))))))+(X371*1*$Y$4)</f>
        <v>0</v>
      </c>
      <c r="Z371" s="25"/>
      <c r="AA371" s="26"/>
      <c r="AB371" s="10">
        <f>($AB$4*(IF(Z371=1,5,IF(Z371=2,3,IF(Z371=3,1.8,IF(Z371=5,1.08,IF(Z371=9,0.75,IF(Z371=17,0.53,IF(Z371=33,0.37,IF(Z371&gt;=65,0.26,0))))))))))+(AA371*1*$AB$4)</f>
        <v>0</v>
      </c>
      <c r="AC371" s="40"/>
      <c r="AD371" s="41"/>
      <c r="AE371" s="21">
        <f>($AE$4*(IF(AC371=1,5,IF(AC371=2,3,IF(AC371=3,1.8,IF(AC371=5,1.08,IF(AC371=9,0.75,IF(AC371=17,0.53,IF(AC371=33,0.37,IF(AC371&gt;=65,0.26,0))))))))))+(AD371*1*$AE$4)</f>
        <v>0</v>
      </c>
      <c r="AF371" s="25"/>
      <c r="AG371" s="26"/>
      <c r="AH371" s="10">
        <f>($AH$4*(IF(AF371=1,5,IF(AF371=2,3,IF(AF371=3,1.8,IF(AF371=5,1.08,IF(AF371=9,0.75,IF(AF371=17,0.53,IF(AF371=33,0.37,IF(AF371&gt;=65,0.26,0))))))))))+(AG371*1*$AH$4)</f>
        <v>0</v>
      </c>
      <c r="AI371" s="40"/>
      <c r="AJ371" s="41"/>
      <c r="AK371" s="21">
        <f>($AK$4*(IF(AI371=1,5,IF(AI371=2,3,IF(AI371=3,1.8,IF(AI371=5,1.08,IF(AI371=9,0.75,IF(AI371=17,0.53,IF(AI371=33,0.37,IF(AI371&gt;=65,0.26,0))))))))))+(AJ371*1*$AK$4)</f>
        <v>0</v>
      </c>
      <c r="AL371" s="25"/>
      <c r="AM371" s="26"/>
      <c r="AN371" s="10">
        <f>($AN$4*(IF(AL371=1,5,IF(AL371=2,3,IF(AL371=3,1.8,IF(AL371=5,1.08,IF(AL371=9,0.75,IF(AL371=17,0.53,IF(AL371=33,0.37,IF(AL371&gt;=65,0.26,0))))))))))+(AM371*1*$AN$4)</f>
        <v>0</v>
      </c>
      <c r="AO371" s="24">
        <f>J371+G371+M371+P371+Y371+S371+AB371+V371+AE371+AH371+AK371+AN371</f>
        <v>1.5</v>
      </c>
      <c r="AP371" s="57">
        <f>J371+M371+S371+AB371+AK371+AN371</f>
        <v>1.5</v>
      </c>
      <c r="AQ371" s="58" t="str">
        <f>IF(AP371&gt;=60,"TAK","NIE")</f>
        <v>NIE</v>
      </c>
    </row>
    <row r="372" spans="1:43" x14ac:dyDescent="0.15">
      <c r="A372" s="12">
        <v>367</v>
      </c>
      <c r="B372" s="13" t="s">
        <v>347</v>
      </c>
      <c r="C372" s="13" t="s">
        <v>73</v>
      </c>
      <c r="D372" s="34">
        <v>2002</v>
      </c>
      <c r="E372" s="14">
        <v>-68</v>
      </c>
      <c r="F372" s="15" t="s">
        <v>21</v>
      </c>
      <c r="G372" s="21">
        <v>0</v>
      </c>
      <c r="H372" s="25">
        <v>9</v>
      </c>
      <c r="I372" s="26">
        <v>0</v>
      </c>
      <c r="J372" s="10">
        <f>($J$4*(IF(H372=1,5,IF(H372=2,3,IF(H372=3,1.8,IF(H372=5,1.08,IF(H372=9,0.75,IF(H372=17,0.53,IF(H372=33,0.37,IF(H372&gt;=65,0.26,0))))))))))+(I372*1*$J$4)</f>
        <v>1.5</v>
      </c>
      <c r="K372" s="40"/>
      <c r="L372" s="41"/>
      <c r="M372" s="21">
        <f>($M$4*(IF(K372=1,5,IF(K372=2,3,IF(K372=3,1.8,IF(K372=5,1.08,IF(K372=9,0.75,IF(K372=17,0.53,IF(K372=33,0.37,IF(K372&gt;=65,0.26,0))))))))))+(L372*1*$M$4)</f>
        <v>0</v>
      </c>
      <c r="N372" s="25"/>
      <c r="O372" s="26"/>
      <c r="P372" s="10">
        <f>($P$4*(IF(N372=1,5,IF(N372=2,3,IF(N372=3,1.8,IF(N372=5,1.08,IF(N372=9,0.75,IF(N372=17,0.53,IF(N372=33,0.37,IF(N372&gt;=65,0.26,0))))))))))+(O372*1*$P$4)</f>
        <v>0</v>
      </c>
      <c r="Q372" s="40"/>
      <c r="R372" s="41"/>
      <c r="S372" s="21">
        <f>($S$4*(IF(Q372=1,5,IF(Q372=2,3,IF(Q372=3,1.8,IF(Q372=5,1.08,IF(Q372=9,0.75,IF(Q372=17,0.53,IF(Q372=33,0.37,IF(Q372&gt;=65,0.26,0))))))))))+(R372*1*$S$4)</f>
        <v>0</v>
      </c>
      <c r="T372" s="25"/>
      <c r="U372" s="26"/>
      <c r="V372" s="10">
        <f>($V$4*(IF(T372=1,5,IF(T372=2,3,IF(T372=3,1.8,IF(T372=5,1.08,IF(T372=9,0.75,IF(T372=17,0.53,IF(T372=33,0.37,IF(T372&gt;=65,0.26,0))))))))))+(U372*1*$V$4)</f>
        <v>0</v>
      </c>
      <c r="W372" s="40"/>
      <c r="X372" s="41"/>
      <c r="Y372" s="21">
        <f>($Y$4*(IF(W372=1,5,IF(W372=2,3,IF(W372=3,1.8,IF(W372=5,1.08,IF(W372=9,0.75,IF(W372=17,0.53,IF(W372=33,0.37,IF(W372&gt;=65,0.26,0))))))))))+(X372*1*$Y$4)</f>
        <v>0</v>
      </c>
      <c r="Z372" s="25"/>
      <c r="AA372" s="26"/>
      <c r="AB372" s="10">
        <f>($AB$4*(IF(Z372=1,5,IF(Z372=2,3,IF(Z372=3,1.8,IF(Z372=5,1.08,IF(Z372=9,0.75,IF(Z372=17,0.53,IF(Z372=33,0.37,IF(Z372&gt;=65,0.26,0))))))))))+(AA372*1*$AB$4)</f>
        <v>0</v>
      </c>
      <c r="AC372" s="40"/>
      <c r="AD372" s="41"/>
      <c r="AE372" s="21">
        <f>($AE$4*(IF(AC372=1,5,IF(AC372=2,3,IF(AC372=3,1.8,IF(AC372=5,1.08,IF(AC372=9,0.75,IF(AC372=17,0.53,IF(AC372=33,0.37,IF(AC372&gt;=65,0.26,0))))))))))+(AD372*1*$AE$4)</f>
        <v>0</v>
      </c>
      <c r="AF372" s="25"/>
      <c r="AG372" s="26"/>
      <c r="AH372" s="10">
        <f>($AH$4*(IF(AF372=1,5,IF(AF372=2,3,IF(AF372=3,1.8,IF(AF372=5,1.08,IF(AF372=9,0.75,IF(AF372=17,0.53,IF(AF372=33,0.37,IF(AF372&gt;=65,0.26,0))))))))))+(AG372*1*$AH$4)</f>
        <v>0</v>
      </c>
      <c r="AI372" s="40"/>
      <c r="AJ372" s="41"/>
      <c r="AK372" s="21">
        <f>($AK$4*(IF(AI372=1,5,IF(AI372=2,3,IF(AI372=3,1.8,IF(AI372=5,1.08,IF(AI372=9,0.75,IF(AI372=17,0.53,IF(AI372=33,0.37,IF(AI372&gt;=65,0.26,0))))))))))+(AJ372*1*$AK$4)</f>
        <v>0</v>
      </c>
      <c r="AL372" s="25"/>
      <c r="AM372" s="26"/>
      <c r="AN372" s="10">
        <f>($AN$4*(IF(AL372=1,5,IF(AL372=2,3,IF(AL372=3,1.8,IF(AL372=5,1.08,IF(AL372=9,0.75,IF(AL372=17,0.53,IF(AL372=33,0.37,IF(AL372&gt;=65,0.26,0))))))))))+(AM372*1*$AN$4)</f>
        <v>0</v>
      </c>
      <c r="AO372" s="24">
        <f>J372+G372+M372+P372+Y372+S372+AB372+V372+AE372+AH372+AK372+AN372</f>
        <v>1.5</v>
      </c>
      <c r="AP372" s="57">
        <f>J372+M372+S372+AB372+AK372+AN372</f>
        <v>1.5</v>
      </c>
      <c r="AQ372" s="58" t="str">
        <f>IF(AP372&gt;=60,"TAK","NIE")</f>
        <v>NIE</v>
      </c>
    </row>
    <row r="373" spans="1:43" x14ac:dyDescent="0.15">
      <c r="A373" s="12">
        <v>368</v>
      </c>
      <c r="B373" s="12" t="s">
        <v>322</v>
      </c>
      <c r="C373" s="12" t="s">
        <v>84</v>
      </c>
      <c r="D373" s="14">
        <v>2003</v>
      </c>
      <c r="E373" s="14">
        <v>-59</v>
      </c>
      <c r="F373" s="14" t="s">
        <v>21</v>
      </c>
      <c r="G373" s="21">
        <v>0</v>
      </c>
      <c r="H373" s="26"/>
      <c r="I373" s="26"/>
      <c r="J373" s="10">
        <f>($J$4*(IF(H373=1,5,IF(H373=2,3,IF(H373=3,1.8,IF(H373=5,1.08,IF(H373=9,0.75,IF(H373=17,0.53,IF(H373=33,0.37,IF(H373&gt;=65,0.26,0))))))))))+(I373*1*$J$4)</f>
        <v>0</v>
      </c>
      <c r="K373" s="41">
        <v>9</v>
      </c>
      <c r="L373" s="41">
        <v>0</v>
      </c>
      <c r="M373" s="21">
        <f>($M$4*(IF(K373=1,5,IF(K373=2,3,IF(K373=3,1.8,IF(K373=5,1.08,IF(K373=9,0.75,IF(K373=17,0.53,IF(K373=33,0.37,IF(K373&gt;=65,0.26,0))))))))))+(L373*1*$M$4)</f>
        <v>1.5</v>
      </c>
      <c r="N373" s="26"/>
      <c r="O373" s="26"/>
      <c r="P373" s="10">
        <f>($P$4*(IF(N373=1,5,IF(N373=2,3,IF(N373=3,1.8,IF(N373=5,1.08,IF(N373=9,0.75,IF(N373=17,0.53,IF(N373=33,0.37,IF(N373&gt;=65,0.26,0))))))))))+(O373*1*$P$4)</f>
        <v>0</v>
      </c>
      <c r="Q373" s="41"/>
      <c r="R373" s="41"/>
      <c r="S373" s="21">
        <f>($S$4*(IF(Q373=1,5,IF(Q373=2,3,IF(Q373=3,1.8,IF(Q373=5,1.08,IF(Q373=9,0.75,IF(Q373=17,0.53,IF(Q373=33,0.37,IF(Q373&gt;=65,0.26,0))))))))))+(R373*1*$S$4)</f>
        <v>0</v>
      </c>
      <c r="T373" s="26"/>
      <c r="U373" s="26"/>
      <c r="V373" s="10">
        <f>($V$4*(IF(T373=1,5,IF(T373=2,3,IF(T373=3,1.8,IF(T373=5,1.08,IF(T373=9,0.75,IF(T373=17,0.53,IF(T373=33,0.37,IF(T373&gt;=65,0.26,0))))))))))+(U373*1*$V$4)</f>
        <v>0</v>
      </c>
      <c r="W373" s="41"/>
      <c r="X373" s="41"/>
      <c r="Y373" s="21">
        <f>($Y$4*(IF(W373=1,5,IF(W373=2,3,IF(W373=3,1.8,IF(W373=5,1.08,IF(W373=9,0.75,IF(W373=17,0.53,IF(W373=33,0.37,IF(W373&gt;=65,0.26,0))))))))))+(X373*1*$Y$4)</f>
        <v>0</v>
      </c>
      <c r="Z373" s="26"/>
      <c r="AA373" s="26"/>
      <c r="AB373" s="10">
        <f>($AB$4*(IF(Z373=1,5,IF(Z373=2,3,IF(Z373=3,1.8,IF(Z373=5,1.08,IF(Z373=9,0.75,IF(Z373=17,0.53,IF(Z373=33,0.37,IF(Z373&gt;=65,0.26,0))))))))))+(AA373*1*$AB$4)</f>
        <v>0</v>
      </c>
      <c r="AC373" s="41"/>
      <c r="AD373" s="41"/>
      <c r="AE373" s="21">
        <f>($AE$4*(IF(AC373=1,5,IF(AC373=2,3,IF(AC373=3,1.8,IF(AC373=5,1.08,IF(AC373=9,0.75,IF(AC373=17,0.53,IF(AC373=33,0.37,IF(AC373&gt;=65,0.26,0))))))))))+(AD373*1*$AE$4)</f>
        <v>0</v>
      </c>
      <c r="AF373" s="26"/>
      <c r="AG373" s="26"/>
      <c r="AH373" s="10">
        <f>($AH$4*(IF(AF373=1,5,IF(AF373=2,3,IF(AF373=3,1.8,IF(AF373=5,1.08,IF(AF373=9,0.75,IF(AF373=17,0.53,IF(AF373=33,0.37,IF(AF373&gt;=65,0.26,0))))))))))+(AG373*1*$AH$4)</f>
        <v>0</v>
      </c>
      <c r="AI373" s="41"/>
      <c r="AJ373" s="41"/>
      <c r="AK373" s="21">
        <f>($AK$4*(IF(AI373=1,5,IF(AI373=2,3,IF(AI373=3,1.8,IF(AI373=5,1.08,IF(AI373=9,0.75,IF(AI373=17,0.53,IF(AI373=33,0.37,IF(AI373&gt;=65,0.26,0))))))))))+(AJ373*1*$AK$4)</f>
        <v>0</v>
      </c>
      <c r="AL373" s="26"/>
      <c r="AM373" s="26"/>
      <c r="AN373" s="10">
        <f>($AN$4*(IF(AL373=1,5,IF(AL373=2,3,IF(AL373=3,1.8,IF(AL373=5,1.08,IF(AL373=9,0.75,IF(AL373=17,0.53,IF(AL373=33,0.37,IF(AL373&gt;=65,0.26,0))))))))))+(AM373*1*$AN$4)</f>
        <v>0</v>
      </c>
      <c r="AO373" s="24">
        <f>J373+G373+M373+P373+Y373+S373+AB373+V373+AE373+AH373+AK373+AN373</f>
        <v>1.5</v>
      </c>
      <c r="AP373" s="57">
        <f>J373+M373+S373+AB373+AK373+AN373</f>
        <v>1.5</v>
      </c>
      <c r="AQ373" s="58" t="str">
        <f>IF(AP373&gt;=60,"TAK","NIE")</f>
        <v>NIE</v>
      </c>
    </row>
    <row r="374" spans="1:43" x14ac:dyDescent="0.15">
      <c r="A374" s="12">
        <v>369</v>
      </c>
      <c r="B374" s="13" t="s">
        <v>432</v>
      </c>
      <c r="C374" s="13" t="s">
        <v>433</v>
      </c>
      <c r="D374" s="34">
        <v>2003</v>
      </c>
      <c r="E374" s="14">
        <v>-52</v>
      </c>
      <c r="F374" s="14" t="s">
        <v>22</v>
      </c>
      <c r="G374" s="21">
        <v>0</v>
      </c>
      <c r="H374" s="25"/>
      <c r="I374" s="26"/>
      <c r="J374" s="10">
        <f>($J$4*(IF(H374=1,5,IF(H374=2,3,IF(H374=3,1.8,IF(H374=5,1.08,IF(H374=9,0.75,IF(H374=17,0.53,IF(H374=33,0.37,IF(H374&gt;=65,0.26,0))))))))))+(I374*1*$J$4)</f>
        <v>0</v>
      </c>
      <c r="K374" s="40">
        <v>9</v>
      </c>
      <c r="L374" s="41">
        <v>0</v>
      </c>
      <c r="M374" s="21">
        <f>($M$4*(IF(K374=1,5,IF(K374=2,3,IF(K374=3,1.8,IF(K374=5,1.08,IF(K374=9,0.75,IF(K374=17,0.53,IF(K374=33,0.37,IF(K374&gt;=65,0.26,0))))))))))+(L374*1*$M$4)</f>
        <v>1.5</v>
      </c>
      <c r="N374" s="25"/>
      <c r="O374" s="26"/>
      <c r="P374" s="10">
        <f>($P$4*(IF(N374=1,5,IF(N374=2,3,IF(N374=3,1.8,IF(N374=5,1.08,IF(N374=9,0.75,IF(N374=17,0.53,IF(N374=33,0.37,IF(N374&gt;=65,0.26,0))))))))))+(O374*1*$P$4)</f>
        <v>0</v>
      </c>
      <c r="Q374" s="40"/>
      <c r="R374" s="41"/>
      <c r="S374" s="21">
        <f>($S$4*(IF(Q374=1,5,IF(Q374=2,3,IF(Q374=3,1.8,IF(Q374=5,1.08,IF(Q374=9,0.75,IF(Q374=17,0.53,IF(Q374=33,0.37,IF(Q374&gt;=65,0.26,0))))))))))+(R374*1*$S$4)</f>
        <v>0</v>
      </c>
      <c r="T374" s="25"/>
      <c r="U374" s="26"/>
      <c r="V374" s="10">
        <f>($V$4*(IF(T374=1,5,IF(T374=2,3,IF(T374=3,1.8,IF(T374=5,1.08,IF(T374=9,0.75,IF(T374=17,0.53,IF(T374=33,0.37,IF(T374&gt;=65,0.26,0))))))))))+(U374*1*$V$4)</f>
        <v>0</v>
      </c>
      <c r="W374" s="40"/>
      <c r="X374" s="41"/>
      <c r="Y374" s="21">
        <f>($Y$4*(IF(W374=1,5,IF(W374=2,3,IF(W374=3,1.8,IF(W374=5,1.08,IF(W374=9,0.75,IF(W374=17,0.53,IF(W374=33,0.37,IF(W374&gt;=65,0.26,0))))))))))+(X374*1*$Y$4)</f>
        <v>0</v>
      </c>
      <c r="Z374" s="25"/>
      <c r="AA374" s="26"/>
      <c r="AB374" s="10">
        <f>($AB$4*(IF(Z374=1,5,IF(Z374=2,3,IF(Z374=3,1.8,IF(Z374=5,1.08,IF(Z374=9,0.75,IF(Z374=17,0.53,IF(Z374=33,0.37,IF(Z374&gt;=65,0.26,0))))))))))+(AA374*1*$AB$4)</f>
        <v>0</v>
      </c>
      <c r="AC374" s="40"/>
      <c r="AD374" s="41"/>
      <c r="AE374" s="21">
        <f>($AE$4*(IF(AC374=1,5,IF(AC374=2,3,IF(AC374=3,1.8,IF(AC374=5,1.08,IF(AC374=9,0.75,IF(AC374=17,0.53,IF(AC374=33,0.37,IF(AC374&gt;=65,0.26,0))))))))))+(AD374*1*$AE$4)</f>
        <v>0</v>
      </c>
      <c r="AF374" s="25"/>
      <c r="AG374" s="26"/>
      <c r="AH374" s="10">
        <f>($AH$4*(IF(AF374=1,5,IF(AF374=2,3,IF(AF374=3,1.8,IF(AF374=5,1.08,IF(AF374=9,0.75,IF(AF374=17,0.53,IF(AF374=33,0.37,IF(AF374&gt;=65,0.26,0))))))))))+(AG374*1*$AH$4)</f>
        <v>0</v>
      </c>
      <c r="AI374" s="40"/>
      <c r="AJ374" s="41"/>
      <c r="AK374" s="21">
        <f>($AK$4*(IF(AI374=1,5,IF(AI374=2,3,IF(AI374=3,1.8,IF(AI374=5,1.08,IF(AI374=9,0.75,IF(AI374=17,0.53,IF(AI374=33,0.37,IF(AI374&gt;=65,0.26,0))))))))))+(AJ374*1*$AK$4)</f>
        <v>0</v>
      </c>
      <c r="AL374" s="25"/>
      <c r="AM374" s="26"/>
      <c r="AN374" s="10">
        <f>($AN$4*(IF(AL374=1,5,IF(AL374=2,3,IF(AL374=3,1.8,IF(AL374=5,1.08,IF(AL374=9,0.75,IF(AL374=17,0.53,IF(AL374=33,0.37,IF(AL374&gt;=65,0.26,0))))))))))+(AM374*1*$AN$4)</f>
        <v>0</v>
      </c>
      <c r="AO374" s="24">
        <f>J374+G374+M374+P374+Y374+S374+AB374+V374+AE374+AH374+AK374+AN374</f>
        <v>1.5</v>
      </c>
      <c r="AP374" s="57">
        <f>J374+M374+S374+AB374+AK374+AN374</f>
        <v>1.5</v>
      </c>
      <c r="AQ374" s="58" t="str">
        <f>IF(AP374&gt;=60,"TAK","NIE")</f>
        <v>NIE</v>
      </c>
    </row>
    <row r="375" spans="1:43" x14ac:dyDescent="0.15">
      <c r="A375" s="12">
        <v>370</v>
      </c>
      <c r="B375" s="13" t="s">
        <v>180</v>
      </c>
      <c r="C375" s="12" t="s">
        <v>137</v>
      </c>
      <c r="D375" s="14">
        <v>2001</v>
      </c>
      <c r="E375" s="14">
        <v>-73</v>
      </c>
      <c r="F375" s="15" t="s">
        <v>21</v>
      </c>
      <c r="G375" s="21">
        <v>1.44</v>
      </c>
      <c r="H375" s="25"/>
      <c r="I375" s="26"/>
      <c r="J375" s="10">
        <f>($J$4*(IF(H375=1,5,IF(H375=2,3,IF(H375=3,1.8,IF(H375=5,1.08,IF(H375=9,0.75,IF(H375=17,0.53,IF(H375=33,0.37,IF(H375&gt;=65,0.26,0))))))))))+(I375*1*$J$4)</f>
        <v>0</v>
      </c>
      <c r="K375" s="40"/>
      <c r="L375" s="41"/>
      <c r="M375" s="21">
        <f>($M$4*(IF(K375=1,5,IF(K375=2,3,IF(K375=3,1.8,IF(K375=5,1.08,IF(K375=9,0.75,IF(K375=17,0.53,IF(K375=33,0.37,IF(K375&gt;=65,0.26,0))))))))))+(L375*1*$M$4)</f>
        <v>0</v>
      </c>
      <c r="N375" s="25"/>
      <c r="O375" s="26"/>
      <c r="P375" s="10">
        <f>($P$4*(IF(N375=1,5,IF(N375=2,3,IF(N375=3,1.8,IF(N375=5,1.08,IF(N375=9,0.75,IF(N375=17,0.53,IF(N375=33,0.37,IF(N375&gt;=65,0.26,0))))))))))+(O375*1*$P$4)</f>
        <v>0</v>
      </c>
      <c r="Q375" s="40"/>
      <c r="R375" s="41"/>
      <c r="S375" s="21">
        <f>($S$4*(IF(Q375=1,5,IF(Q375=2,3,IF(Q375=3,1.8,IF(Q375=5,1.08,IF(Q375=9,0.75,IF(Q375=17,0.53,IF(Q375=33,0.37,IF(Q375&gt;=65,0.26,0))))))))))+(R375*1*$S$4)</f>
        <v>0</v>
      </c>
      <c r="T375" s="25"/>
      <c r="U375" s="26"/>
      <c r="V375" s="10">
        <f>($V$4*(IF(T375=1,5,IF(T375=2,3,IF(T375=3,1.8,IF(T375=5,1.08,IF(T375=9,0.75,IF(T375=17,0.53,IF(T375=33,0.37,IF(T375&gt;=65,0.26,0))))))))))+(U375*1*$V$4)</f>
        <v>0</v>
      </c>
      <c r="W375" s="40"/>
      <c r="X375" s="41"/>
      <c r="Y375" s="21">
        <f>($Y$4*(IF(W375=1,5,IF(W375=2,3,IF(W375=3,1.8,IF(W375=5,1.08,IF(W375=9,0.75,IF(W375=17,0.53,IF(W375=33,0.37,IF(W375&gt;=65,0.26,0))))))))))+(X375*1*$Y$4)</f>
        <v>0</v>
      </c>
      <c r="Z375" s="25"/>
      <c r="AA375" s="26"/>
      <c r="AB375" s="10">
        <f>($AB$4*(IF(Z375=1,5,IF(Z375=2,3,IF(Z375=3,1.8,IF(Z375=5,1.08,IF(Z375=9,0.75,IF(Z375=17,0.53,IF(Z375=33,0.37,IF(Z375&gt;=65,0.26,0))))))))))+(AA375*1*$AB$4)</f>
        <v>0</v>
      </c>
      <c r="AC375" s="40"/>
      <c r="AD375" s="41"/>
      <c r="AE375" s="21">
        <f>($AE$4*(IF(AC375=1,5,IF(AC375=2,3,IF(AC375=3,1.8,IF(AC375=5,1.08,IF(AC375=9,0.75,IF(AC375=17,0.53,IF(AC375=33,0.37,IF(AC375&gt;=65,0.26,0))))))))))+(AD375*1*$AE$4)</f>
        <v>0</v>
      </c>
      <c r="AF375" s="25"/>
      <c r="AG375" s="26"/>
      <c r="AH375" s="10">
        <f>($AH$4*(IF(AF375=1,5,IF(AF375=2,3,IF(AF375=3,1.8,IF(AF375=5,1.08,IF(AF375=9,0.75,IF(AF375=17,0.53,IF(AF375=33,0.37,IF(AF375&gt;=65,0.26,0))))))))))+(AG375*1*$AH$4)</f>
        <v>0</v>
      </c>
      <c r="AI375" s="40"/>
      <c r="AJ375" s="41"/>
      <c r="AK375" s="21">
        <f>($AK$4*(IF(AI375=1,5,IF(AI375=2,3,IF(AI375=3,1.8,IF(AI375=5,1.08,IF(AI375=9,0.75,IF(AI375=17,0.53,IF(AI375=33,0.37,IF(AI375&gt;=65,0.26,0))))))))))+(AJ375*1*$AK$4)</f>
        <v>0</v>
      </c>
      <c r="AL375" s="25"/>
      <c r="AM375" s="26"/>
      <c r="AN375" s="10">
        <f>($AN$4*(IF(AL375=1,5,IF(AL375=2,3,IF(AL375=3,1.8,IF(AL375=5,1.08,IF(AL375=9,0.75,IF(AL375=17,0.53,IF(AL375=33,0.37,IF(AL375&gt;=65,0.26,0))))))))))+(AM375*1*$AN$4)</f>
        <v>0</v>
      </c>
      <c r="AO375" s="24">
        <f>J375+G375+M375+P375+Y375+S375+AB375+V375+AE375+AH375+AK375+AN375</f>
        <v>1.44</v>
      </c>
      <c r="AP375" s="57">
        <f>J375+M375+S375+AB375+AK375+AN375</f>
        <v>0</v>
      </c>
      <c r="AQ375" s="58" t="str">
        <f>IF(AP375&gt;=60,"TAK","NIE")</f>
        <v>NIE</v>
      </c>
    </row>
    <row r="376" spans="1:43" x14ac:dyDescent="0.15">
      <c r="A376" s="12">
        <v>371</v>
      </c>
      <c r="B376" s="13" t="s">
        <v>292</v>
      </c>
      <c r="C376" s="13" t="s">
        <v>6</v>
      </c>
      <c r="D376" s="34">
        <v>2002</v>
      </c>
      <c r="E376" s="14">
        <v>-55</v>
      </c>
      <c r="F376" s="15" t="s">
        <v>21</v>
      </c>
      <c r="G376" s="21">
        <v>1.37</v>
      </c>
      <c r="H376" s="25"/>
      <c r="I376" s="26"/>
      <c r="J376" s="10">
        <f>($J$4*(IF(H376=1,5,IF(H376=2,3,IF(H376=3,1.8,IF(H376=5,1.08,IF(H376=9,0.75,IF(H376=17,0.53,IF(H376=33,0.37,IF(H376&gt;=65,0.26,0))))))))))+(I376*1*$J$4)</f>
        <v>0</v>
      </c>
      <c r="K376" s="40"/>
      <c r="L376" s="41"/>
      <c r="M376" s="21">
        <f>($M$4*(IF(K376=1,5,IF(K376=2,3,IF(K376=3,1.8,IF(K376=5,1.08,IF(K376=9,0.75,IF(K376=17,0.53,IF(K376=33,0.37,IF(K376&gt;=65,0.26,0))))))))))+(L376*1*$M$4)</f>
        <v>0</v>
      </c>
      <c r="N376" s="25"/>
      <c r="O376" s="26"/>
      <c r="P376" s="10">
        <f>($P$4*(IF(N376=1,5,IF(N376=2,3,IF(N376=3,1.8,IF(N376=5,1.08,IF(N376=9,0.75,IF(N376=17,0.53,IF(N376=33,0.37,IF(N376&gt;=65,0.26,0))))))))))+(O376*1*$P$4)</f>
        <v>0</v>
      </c>
      <c r="Q376" s="40"/>
      <c r="R376" s="41"/>
      <c r="S376" s="21">
        <f>($S$4*(IF(Q376=1,5,IF(Q376=2,3,IF(Q376=3,1.8,IF(Q376=5,1.08,IF(Q376=9,0.75,IF(Q376=17,0.53,IF(Q376=33,0.37,IF(Q376&gt;=65,0.26,0))))))))))+(R376*1*$S$4)</f>
        <v>0</v>
      </c>
      <c r="T376" s="25"/>
      <c r="U376" s="26"/>
      <c r="V376" s="10">
        <f>($V$4*(IF(T376=1,5,IF(T376=2,3,IF(T376=3,1.8,IF(T376=5,1.08,IF(T376=9,0.75,IF(T376=17,0.53,IF(T376=33,0.37,IF(T376&gt;=65,0.26,0))))))))))+(U376*1*$V$4)</f>
        <v>0</v>
      </c>
      <c r="W376" s="40"/>
      <c r="X376" s="41"/>
      <c r="Y376" s="21">
        <f>($Y$4*(IF(W376=1,5,IF(W376=2,3,IF(W376=3,1.8,IF(W376=5,1.08,IF(W376=9,0.75,IF(W376=17,0.53,IF(W376=33,0.37,IF(W376&gt;=65,0.26,0))))))))))+(X376*1*$Y$4)</f>
        <v>0</v>
      </c>
      <c r="Z376" s="25"/>
      <c r="AA376" s="26"/>
      <c r="AB376" s="10">
        <f>($AB$4*(IF(Z376=1,5,IF(Z376=2,3,IF(Z376=3,1.8,IF(Z376=5,1.08,IF(Z376=9,0.75,IF(Z376=17,0.53,IF(Z376=33,0.37,IF(Z376&gt;=65,0.26,0))))))))))+(AA376*1*$AB$4)</f>
        <v>0</v>
      </c>
      <c r="AC376" s="40"/>
      <c r="AD376" s="41"/>
      <c r="AE376" s="21">
        <f>($AE$4*(IF(AC376=1,5,IF(AC376=2,3,IF(AC376=3,1.8,IF(AC376=5,1.08,IF(AC376=9,0.75,IF(AC376=17,0.53,IF(AC376=33,0.37,IF(AC376&gt;=65,0.26,0))))))))))+(AD376*1*$AE$4)</f>
        <v>0</v>
      </c>
      <c r="AF376" s="25"/>
      <c r="AG376" s="26"/>
      <c r="AH376" s="10">
        <f>($AH$4*(IF(AF376=1,5,IF(AF376=2,3,IF(AF376=3,1.8,IF(AF376=5,1.08,IF(AF376=9,0.75,IF(AF376=17,0.53,IF(AF376=33,0.37,IF(AF376&gt;=65,0.26,0))))))))))+(AG376*1*$AH$4)</f>
        <v>0</v>
      </c>
      <c r="AI376" s="40"/>
      <c r="AJ376" s="41"/>
      <c r="AK376" s="21">
        <f>($AK$4*(IF(AI376=1,5,IF(AI376=2,3,IF(AI376=3,1.8,IF(AI376=5,1.08,IF(AI376=9,0.75,IF(AI376=17,0.53,IF(AI376=33,0.37,IF(AI376&gt;=65,0.26,0))))))))))+(AJ376*1*$AK$4)</f>
        <v>0</v>
      </c>
      <c r="AL376" s="25"/>
      <c r="AM376" s="26"/>
      <c r="AN376" s="10">
        <f>($AN$4*(IF(AL376=1,5,IF(AL376=2,3,IF(AL376=3,1.8,IF(AL376=5,1.08,IF(AL376=9,0.75,IF(AL376=17,0.53,IF(AL376=33,0.37,IF(AL376&gt;=65,0.26,0))))))))))+(AM376*1*$AN$4)</f>
        <v>0</v>
      </c>
      <c r="AO376" s="24">
        <f>J376+G376+M376+P376+Y376+S376+AB376+V376+AE376+AH376+AK376+AN376</f>
        <v>1.37</v>
      </c>
      <c r="AP376" s="57">
        <f>J376+M376+S376+AB376+AK376+AN376</f>
        <v>0</v>
      </c>
      <c r="AQ376" s="58" t="str">
        <f>IF(AP376&gt;=60,"TAK","NIE")</f>
        <v>NIE</v>
      </c>
    </row>
    <row r="377" spans="1:43" x14ac:dyDescent="0.15">
      <c r="A377" s="12">
        <v>372</v>
      </c>
      <c r="B377" s="13" t="s">
        <v>103</v>
      </c>
      <c r="C377" s="13" t="s">
        <v>0</v>
      </c>
      <c r="D377" s="34">
        <v>2001</v>
      </c>
      <c r="E377" s="14">
        <v>-63</v>
      </c>
      <c r="F377" s="15" t="s">
        <v>21</v>
      </c>
      <c r="G377" s="21">
        <v>1.3260000000000001</v>
      </c>
      <c r="H377" s="25"/>
      <c r="I377" s="26"/>
      <c r="J377" s="10">
        <f>($J$4*(IF(H377=1,5,IF(H377=2,3,IF(H377=3,1.8,IF(H377=5,1.08,IF(H377=9,0.75,IF(H377=17,0.53,IF(H377=33,0.37,IF(H377&gt;=65,0.26,0))))))))))+(I377*1*$J$4)</f>
        <v>0</v>
      </c>
      <c r="K377" s="40"/>
      <c r="L377" s="41"/>
      <c r="M377" s="21">
        <f>($M$4*(IF(K377=1,5,IF(K377=2,3,IF(K377=3,1.8,IF(K377=5,1.08,IF(K377=9,0.75,IF(K377=17,0.53,IF(K377=33,0.37,IF(K377&gt;=65,0.26,0))))))))))+(L377*1*$M$4)</f>
        <v>0</v>
      </c>
      <c r="N377" s="25"/>
      <c r="O377" s="26"/>
      <c r="P377" s="10">
        <f>($P$4*(IF(N377=1,5,IF(N377=2,3,IF(N377=3,1.8,IF(N377=5,1.08,IF(N377=9,0.75,IF(N377=17,0.53,IF(N377=33,0.37,IF(N377&gt;=65,0.26,0))))))))))+(O377*1*$P$4)</f>
        <v>0</v>
      </c>
      <c r="Q377" s="40"/>
      <c r="R377" s="41"/>
      <c r="S377" s="21">
        <f>($S$4*(IF(Q377=1,5,IF(Q377=2,3,IF(Q377=3,1.8,IF(Q377=5,1.08,IF(Q377=9,0.75,IF(Q377=17,0.53,IF(Q377=33,0.37,IF(Q377&gt;=65,0.26,0))))))))))+(R377*1*$S$4)</f>
        <v>0</v>
      </c>
      <c r="T377" s="25"/>
      <c r="U377" s="26"/>
      <c r="V377" s="10">
        <f>($V$4*(IF(T377=1,5,IF(T377=2,3,IF(T377=3,1.8,IF(T377=5,1.08,IF(T377=9,0.75,IF(T377=17,0.53,IF(T377=33,0.37,IF(T377&gt;=65,0.26,0))))))))))+(U377*1*$V$4)</f>
        <v>0</v>
      </c>
      <c r="W377" s="40"/>
      <c r="X377" s="41"/>
      <c r="Y377" s="21">
        <f>($Y$4*(IF(W377=1,5,IF(W377=2,3,IF(W377=3,1.8,IF(W377=5,1.08,IF(W377=9,0.75,IF(W377=17,0.53,IF(W377=33,0.37,IF(W377&gt;=65,0.26,0))))))))))+(X377*1*$Y$4)</f>
        <v>0</v>
      </c>
      <c r="Z377" s="25"/>
      <c r="AA377" s="26"/>
      <c r="AB377" s="10">
        <f>($AB$4*(IF(Z377=1,5,IF(Z377=2,3,IF(Z377=3,1.8,IF(Z377=5,1.08,IF(Z377=9,0.75,IF(Z377=17,0.53,IF(Z377=33,0.37,IF(Z377&gt;=65,0.26,0))))))))))+(AA377*1*$AB$4)</f>
        <v>0</v>
      </c>
      <c r="AC377" s="40"/>
      <c r="AD377" s="41"/>
      <c r="AE377" s="21">
        <f>($AE$4*(IF(AC377=1,5,IF(AC377=2,3,IF(AC377=3,1.8,IF(AC377=5,1.08,IF(AC377=9,0.75,IF(AC377=17,0.53,IF(AC377=33,0.37,IF(AC377&gt;=65,0.26,0))))))))))+(AD377*1*$AE$4)</f>
        <v>0</v>
      </c>
      <c r="AF377" s="25"/>
      <c r="AG377" s="26"/>
      <c r="AH377" s="10">
        <f>($AH$4*(IF(AF377=1,5,IF(AF377=2,3,IF(AF377=3,1.8,IF(AF377=5,1.08,IF(AF377=9,0.75,IF(AF377=17,0.53,IF(AF377=33,0.37,IF(AF377&gt;=65,0.26,0))))))))))+(AG377*1*$AH$4)</f>
        <v>0</v>
      </c>
      <c r="AI377" s="40"/>
      <c r="AJ377" s="41"/>
      <c r="AK377" s="21">
        <f>($AK$4*(IF(AI377=1,5,IF(AI377=2,3,IF(AI377=3,1.8,IF(AI377=5,1.08,IF(AI377=9,0.75,IF(AI377=17,0.53,IF(AI377=33,0.37,IF(AI377&gt;=65,0.26,0))))))))))+(AJ377*1*$AK$4)</f>
        <v>0</v>
      </c>
      <c r="AL377" s="25"/>
      <c r="AM377" s="26"/>
      <c r="AN377" s="10">
        <f>($AN$4*(IF(AL377=1,5,IF(AL377=2,3,IF(AL377=3,1.8,IF(AL377=5,1.08,IF(AL377=9,0.75,IF(AL377=17,0.53,IF(AL377=33,0.37,IF(AL377&gt;=65,0.26,0))))))))))+(AM377*1*$AN$4)</f>
        <v>0</v>
      </c>
      <c r="AO377" s="24">
        <f>J377+G377+M377+P377+Y377+S377+AB377+V377+AE377+AH377+AK377+AN377</f>
        <v>1.3260000000000001</v>
      </c>
      <c r="AP377" s="57">
        <f>J377+M377+S377+AB377+AK377+AN377</f>
        <v>0</v>
      </c>
      <c r="AQ377" s="58" t="str">
        <f>IF(AP377&gt;=60,"TAK","NIE")</f>
        <v>NIE</v>
      </c>
    </row>
    <row r="378" spans="1:43" x14ac:dyDescent="0.15">
      <c r="A378" s="12">
        <v>373</v>
      </c>
      <c r="B378" s="13" t="s">
        <v>274</v>
      </c>
      <c r="C378" s="13" t="s">
        <v>64</v>
      </c>
      <c r="D378" s="34">
        <v>2001</v>
      </c>
      <c r="E378" s="14">
        <v>-78</v>
      </c>
      <c r="F378" s="15" t="s">
        <v>21</v>
      </c>
      <c r="G378" s="21">
        <v>1.29</v>
      </c>
      <c r="H378" s="25"/>
      <c r="I378" s="26"/>
      <c r="J378" s="10">
        <f>($J$4*(IF(H378=1,5,IF(H378=2,3,IF(H378=3,1.8,IF(H378=5,1.08,IF(H378=9,0.75,IF(H378=17,0.53,IF(H378=33,0.37,IF(H378&gt;=65,0.26,0))))))))))+(I378*1*$J$4)</f>
        <v>0</v>
      </c>
      <c r="K378" s="40"/>
      <c r="L378" s="41"/>
      <c r="M378" s="21">
        <f>($M$4*(IF(K378=1,5,IF(K378=2,3,IF(K378=3,1.8,IF(K378=5,1.08,IF(K378=9,0.75,IF(K378=17,0.53,IF(K378=33,0.37,IF(K378&gt;=65,0.26,0))))))))))+(L378*1*$M$4)</f>
        <v>0</v>
      </c>
      <c r="N378" s="25"/>
      <c r="O378" s="26"/>
      <c r="P378" s="10">
        <f>($P$4*(IF(N378=1,5,IF(N378=2,3,IF(N378=3,1.8,IF(N378=5,1.08,IF(N378=9,0.75,IF(N378=17,0.53,IF(N378=33,0.37,IF(N378&gt;=65,0.26,0))))))))))+(O378*1*$P$4)</f>
        <v>0</v>
      </c>
      <c r="Q378" s="40"/>
      <c r="R378" s="41"/>
      <c r="S378" s="21">
        <f>($S$4*(IF(Q378=1,5,IF(Q378=2,3,IF(Q378=3,1.8,IF(Q378=5,1.08,IF(Q378=9,0.75,IF(Q378=17,0.53,IF(Q378=33,0.37,IF(Q378&gt;=65,0.26,0))))))))))+(R378*1*$S$4)</f>
        <v>0</v>
      </c>
      <c r="T378" s="25"/>
      <c r="U378" s="26"/>
      <c r="V378" s="10">
        <f>($V$4*(IF(T378=1,5,IF(T378=2,3,IF(T378=3,1.8,IF(T378=5,1.08,IF(T378=9,0.75,IF(T378=17,0.53,IF(T378=33,0.37,IF(T378&gt;=65,0.26,0))))))))))+(U378*1*$V$4)</f>
        <v>0</v>
      </c>
      <c r="W378" s="40"/>
      <c r="X378" s="41"/>
      <c r="Y378" s="21">
        <f>($Y$4*(IF(W378=1,5,IF(W378=2,3,IF(W378=3,1.8,IF(W378=5,1.08,IF(W378=9,0.75,IF(W378=17,0.53,IF(W378=33,0.37,IF(W378&gt;=65,0.26,0))))))))))+(X378*1*$Y$4)</f>
        <v>0</v>
      </c>
      <c r="Z378" s="25"/>
      <c r="AA378" s="26"/>
      <c r="AB378" s="10">
        <f>($AB$4*(IF(Z378=1,5,IF(Z378=2,3,IF(Z378=3,1.8,IF(Z378=5,1.08,IF(Z378=9,0.75,IF(Z378=17,0.53,IF(Z378=33,0.37,IF(Z378&gt;=65,0.26,0))))))))))+(AA378*1*$AB$4)</f>
        <v>0</v>
      </c>
      <c r="AC378" s="40"/>
      <c r="AD378" s="41"/>
      <c r="AE378" s="21">
        <f>($AE$4*(IF(AC378=1,5,IF(AC378=2,3,IF(AC378=3,1.8,IF(AC378=5,1.08,IF(AC378=9,0.75,IF(AC378=17,0.53,IF(AC378=33,0.37,IF(AC378&gt;=65,0.26,0))))))))))+(AD378*1*$AE$4)</f>
        <v>0</v>
      </c>
      <c r="AF378" s="25"/>
      <c r="AG378" s="26"/>
      <c r="AH378" s="10">
        <f>($AH$4*(IF(AF378=1,5,IF(AF378=2,3,IF(AF378=3,1.8,IF(AF378=5,1.08,IF(AF378=9,0.75,IF(AF378=17,0.53,IF(AF378=33,0.37,IF(AF378&gt;=65,0.26,0))))))))))+(AG378*1*$AH$4)</f>
        <v>0</v>
      </c>
      <c r="AI378" s="40"/>
      <c r="AJ378" s="41"/>
      <c r="AK378" s="21">
        <f>($AK$4*(IF(AI378=1,5,IF(AI378=2,3,IF(AI378=3,1.8,IF(AI378=5,1.08,IF(AI378=9,0.75,IF(AI378=17,0.53,IF(AI378=33,0.37,IF(AI378&gt;=65,0.26,0))))))))))+(AJ378*1*$AK$4)</f>
        <v>0</v>
      </c>
      <c r="AL378" s="25"/>
      <c r="AM378" s="26"/>
      <c r="AN378" s="10">
        <f>($AN$4*(IF(AL378=1,5,IF(AL378=2,3,IF(AL378=3,1.8,IF(AL378=5,1.08,IF(AL378=9,0.75,IF(AL378=17,0.53,IF(AL378=33,0.37,IF(AL378&gt;=65,0.26,0))))))))))+(AM378*1*$AN$4)</f>
        <v>0</v>
      </c>
      <c r="AO378" s="24">
        <f>J378+G378+M378+P378+Y378+S378+AB378+V378+AE378+AH378+AK378+AN378</f>
        <v>1.29</v>
      </c>
      <c r="AP378" s="57">
        <f>J378+M378+S378+AB378+AK378+AN378</f>
        <v>0</v>
      </c>
      <c r="AQ378" s="58" t="str">
        <f>IF(AP378&gt;=60,"TAK","NIE")</f>
        <v>NIE</v>
      </c>
    </row>
    <row r="379" spans="1:43" x14ac:dyDescent="0.15">
      <c r="A379" s="12">
        <v>374</v>
      </c>
      <c r="B379" s="12" t="s">
        <v>91</v>
      </c>
      <c r="C379" s="12" t="s">
        <v>74</v>
      </c>
      <c r="D379" s="14">
        <v>2001</v>
      </c>
      <c r="E379" s="14">
        <v>-55</v>
      </c>
      <c r="F379" s="14" t="s">
        <v>21</v>
      </c>
      <c r="G379" s="21">
        <v>1.2460000000000002</v>
      </c>
      <c r="H379" s="25"/>
      <c r="I379" s="26"/>
      <c r="J379" s="10">
        <f>($J$4*(IF(H379=1,5,IF(H379=2,3,IF(H379=3,1.8,IF(H379=5,1.08,IF(H379=9,0.75,IF(H379=17,0.53,IF(H379=33,0.37,IF(H379&gt;=65,0.26,0))))))))))+(I379*1*$J$4)</f>
        <v>0</v>
      </c>
      <c r="K379" s="41"/>
      <c r="L379" s="41"/>
      <c r="M379" s="21">
        <f>($M$4*(IF(K379=1,5,IF(K379=2,3,IF(K379=3,1.8,IF(K379=5,1.08,IF(K379=9,0.75,IF(K379=17,0.53,IF(K379=33,0.37,IF(K379&gt;=65,0.26,0))))))))))+(L379*1*$M$4)</f>
        <v>0</v>
      </c>
      <c r="N379" s="26"/>
      <c r="O379" s="26"/>
      <c r="P379" s="10">
        <f>($P$4*(IF(N379=1,5,IF(N379=2,3,IF(N379=3,1.8,IF(N379=5,1.08,IF(N379=9,0.75,IF(N379=17,0.53,IF(N379=33,0.37,IF(N379&gt;=65,0.26,0))))))))))+(O379*1*$P$4)</f>
        <v>0</v>
      </c>
      <c r="Q379" s="41"/>
      <c r="R379" s="41"/>
      <c r="S379" s="21">
        <f>($S$4*(IF(Q379=1,5,IF(Q379=2,3,IF(Q379=3,1.8,IF(Q379=5,1.08,IF(Q379=9,0.75,IF(Q379=17,0.53,IF(Q379=33,0.37,IF(Q379&gt;=65,0.26,0))))))))))+(R379*1*$S$4)</f>
        <v>0</v>
      </c>
      <c r="T379" s="26"/>
      <c r="U379" s="26"/>
      <c r="V379" s="10">
        <f>($V$4*(IF(T379=1,5,IF(T379=2,3,IF(T379=3,1.8,IF(T379=5,1.08,IF(T379=9,0.75,IF(T379=17,0.53,IF(T379=33,0.37,IF(T379&gt;=65,0.26,0))))))))))+(U379*1*$V$4)</f>
        <v>0</v>
      </c>
      <c r="W379" s="41"/>
      <c r="X379" s="41"/>
      <c r="Y379" s="21">
        <f>($Y$4*(IF(W379=1,5,IF(W379=2,3,IF(W379=3,1.8,IF(W379=5,1.08,IF(W379=9,0.75,IF(W379=17,0.53,IF(W379=33,0.37,IF(W379&gt;=65,0.26,0))))))))))+(X379*1*$Y$4)</f>
        <v>0</v>
      </c>
      <c r="Z379" s="26"/>
      <c r="AA379" s="26"/>
      <c r="AB379" s="10">
        <f>($AB$4*(IF(Z379=1,5,IF(Z379=2,3,IF(Z379=3,1.8,IF(Z379=5,1.08,IF(Z379=9,0.75,IF(Z379=17,0.53,IF(Z379=33,0.37,IF(Z379&gt;=65,0.26,0))))))))))+(AA379*1*$AB$4)</f>
        <v>0</v>
      </c>
      <c r="AC379" s="41"/>
      <c r="AD379" s="41"/>
      <c r="AE379" s="21">
        <f>($AE$4*(IF(AC379=1,5,IF(AC379=2,3,IF(AC379=3,1.8,IF(AC379=5,1.08,IF(AC379=9,0.75,IF(AC379=17,0.53,IF(AC379=33,0.37,IF(AC379&gt;=65,0.26,0))))))))))+(AD379*1*$AE$4)</f>
        <v>0</v>
      </c>
      <c r="AF379" s="26"/>
      <c r="AG379" s="26"/>
      <c r="AH379" s="10">
        <f>($AH$4*(IF(AF379=1,5,IF(AF379=2,3,IF(AF379=3,1.8,IF(AF379=5,1.08,IF(AF379=9,0.75,IF(AF379=17,0.53,IF(AF379=33,0.37,IF(AF379&gt;=65,0.26,0))))))))))+(AG379*1*$AH$4)</f>
        <v>0</v>
      </c>
      <c r="AI379" s="41"/>
      <c r="AJ379" s="41"/>
      <c r="AK379" s="21">
        <f>($AK$4*(IF(AI379=1,5,IF(AI379=2,3,IF(AI379=3,1.8,IF(AI379=5,1.08,IF(AI379=9,0.75,IF(AI379=17,0.53,IF(AI379=33,0.37,IF(AI379&gt;=65,0.26,0))))))))))+(AJ379*1*$AK$4)</f>
        <v>0</v>
      </c>
      <c r="AL379" s="26"/>
      <c r="AM379" s="26"/>
      <c r="AN379" s="10">
        <f>($AN$4*(IF(AL379=1,5,IF(AL379=2,3,IF(AL379=3,1.8,IF(AL379=5,1.08,IF(AL379=9,0.75,IF(AL379=17,0.53,IF(AL379=33,0.37,IF(AL379&gt;=65,0.26,0))))))))))+(AM379*1*$AN$4)</f>
        <v>0</v>
      </c>
      <c r="AO379" s="24">
        <f>J379+G379+M379+P379+Y379+S379+AB379+V379+AE379+AH379+AK379+AN379</f>
        <v>1.2460000000000002</v>
      </c>
      <c r="AP379" s="57">
        <f>J379+M379+S379+AB379+AK379+AN379</f>
        <v>0</v>
      </c>
      <c r="AQ379" s="58" t="str">
        <f>IF(AP379&gt;=60,"TAK","NIE")</f>
        <v>NIE</v>
      </c>
    </row>
    <row r="380" spans="1:43" x14ac:dyDescent="0.15">
      <c r="A380" s="12">
        <v>375</v>
      </c>
      <c r="B380" s="13" t="s">
        <v>383</v>
      </c>
      <c r="C380" s="13" t="s">
        <v>72</v>
      </c>
      <c r="D380" s="34">
        <v>2001</v>
      </c>
      <c r="E380" s="14">
        <v>-68</v>
      </c>
      <c r="F380" s="15" t="s">
        <v>22</v>
      </c>
      <c r="G380" s="21">
        <v>1.1520000000000001</v>
      </c>
      <c r="H380" s="25"/>
      <c r="I380" s="26"/>
      <c r="J380" s="10">
        <f>($J$4*(IF(H380=1,5,IF(H380=2,3,IF(H380=3,1.8,IF(H380=5,1.08,IF(H380=9,0.75,IF(H380=17,0.53,IF(H380=33,0.37,IF(H380&gt;=65,0.26,0))))))))))+(I380*1*$J$4)</f>
        <v>0</v>
      </c>
      <c r="K380" s="40"/>
      <c r="L380" s="41"/>
      <c r="M380" s="21">
        <f>($M$4*(IF(K380=1,5,IF(K380=2,3,IF(K380=3,1.8,IF(K380=5,1.08,IF(K380=9,0.75,IF(K380=17,0.53,IF(K380=33,0.37,IF(K380&gt;=65,0.26,0))))))))))+(L380*1*$M$4)</f>
        <v>0</v>
      </c>
      <c r="N380" s="25"/>
      <c r="O380" s="26"/>
      <c r="P380" s="10">
        <f>($P$4*(IF(N380=1,5,IF(N380=2,3,IF(N380=3,1.8,IF(N380=5,1.08,IF(N380=9,0.75,IF(N380=17,0.53,IF(N380=33,0.37,IF(N380&gt;=65,0.26,0))))))))))+(O380*1*$P$4)</f>
        <v>0</v>
      </c>
      <c r="Q380" s="40"/>
      <c r="R380" s="41"/>
      <c r="S380" s="21">
        <f>($S$4*(IF(Q380=1,5,IF(Q380=2,3,IF(Q380=3,1.8,IF(Q380=5,1.08,IF(Q380=9,0.75,IF(Q380=17,0.53,IF(Q380=33,0.37,IF(Q380&gt;=65,0.26,0))))))))))+(R380*1*$S$4)</f>
        <v>0</v>
      </c>
      <c r="T380" s="25"/>
      <c r="U380" s="26"/>
      <c r="V380" s="10">
        <f>($V$4*(IF(T380=1,5,IF(T380=2,3,IF(T380=3,1.8,IF(T380=5,1.08,IF(T380=9,0.75,IF(T380=17,0.53,IF(T380=33,0.37,IF(T380&gt;=65,0.26,0))))))))))+(U380*1*$V$4)</f>
        <v>0</v>
      </c>
      <c r="W380" s="40"/>
      <c r="X380" s="41"/>
      <c r="Y380" s="21">
        <f>($Y$4*(IF(W380=1,5,IF(W380=2,3,IF(W380=3,1.8,IF(W380=5,1.08,IF(W380=9,0.75,IF(W380=17,0.53,IF(W380=33,0.37,IF(W380&gt;=65,0.26,0))))))))))+(X380*1*$Y$4)</f>
        <v>0</v>
      </c>
      <c r="Z380" s="25"/>
      <c r="AA380" s="26"/>
      <c r="AB380" s="10">
        <f>($AB$4*(IF(Z380=1,5,IF(Z380=2,3,IF(Z380=3,1.8,IF(Z380=5,1.08,IF(Z380=9,0.75,IF(Z380=17,0.53,IF(Z380=33,0.37,IF(Z380&gt;=65,0.26,0))))))))))+(AA380*1*$AB$4)</f>
        <v>0</v>
      </c>
      <c r="AC380" s="40"/>
      <c r="AD380" s="41"/>
      <c r="AE380" s="21">
        <f>($AE$4*(IF(AC380=1,5,IF(AC380=2,3,IF(AC380=3,1.8,IF(AC380=5,1.08,IF(AC380=9,0.75,IF(AC380=17,0.53,IF(AC380=33,0.37,IF(AC380&gt;=65,0.26,0))))))))))+(AD380*1*$AE$4)</f>
        <v>0</v>
      </c>
      <c r="AF380" s="25"/>
      <c r="AG380" s="26"/>
      <c r="AH380" s="10">
        <f>($AH$4*(IF(AF380=1,5,IF(AF380=2,3,IF(AF380=3,1.8,IF(AF380=5,1.08,IF(AF380=9,0.75,IF(AF380=17,0.53,IF(AF380=33,0.37,IF(AF380&gt;=65,0.26,0))))))))))+(AG380*1*$AH$4)</f>
        <v>0</v>
      </c>
      <c r="AI380" s="40"/>
      <c r="AJ380" s="41"/>
      <c r="AK380" s="21">
        <f>($AK$4*(IF(AI380=1,5,IF(AI380=2,3,IF(AI380=3,1.8,IF(AI380=5,1.08,IF(AI380=9,0.75,IF(AI380=17,0.53,IF(AI380=33,0.37,IF(AI380&gt;=65,0.26,0))))))))))+(AJ380*1*$AK$4)</f>
        <v>0</v>
      </c>
      <c r="AL380" s="25"/>
      <c r="AM380" s="26"/>
      <c r="AN380" s="10">
        <f>($AN$4*(IF(AL380=1,5,IF(AL380=2,3,IF(AL380=3,1.8,IF(AL380=5,1.08,IF(AL380=9,0.75,IF(AL380=17,0.53,IF(AL380=33,0.37,IF(AL380&gt;=65,0.26,0))))))))))+(AM380*1*$AN$4)</f>
        <v>0</v>
      </c>
      <c r="AO380" s="24">
        <f>J380+G380+M380+P380+Y380+S380+AB380+V380+AE380+AH380+AK380+AN380</f>
        <v>1.1520000000000001</v>
      </c>
      <c r="AP380" s="57">
        <f>J380+M380+S380+AB380+AK380+AN380</f>
        <v>0</v>
      </c>
      <c r="AQ380" s="58" t="str">
        <f>IF(AP380&gt;=60,"TAK","NIE")</f>
        <v>NIE</v>
      </c>
    </row>
    <row r="381" spans="1:43" x14ac:dyDescent="0.15">
      <c r="A381" s="12">
        <v>376</v>
      </c>
      <c r="B381" s="13" t="s">
        <v>454</v>
      </c>
      <c r="C381" s="13" t="s">
        <v>92</v>
      </c>
      <c r="D381" s="34">
        <v>2001</v>
      </c>
      <c r="E381" s="14">
        <v>-63</v>
      </c>
      <c r="F381" s="15" t="s">
        <v>22</v>
      </c>
      <c r="G381" s="21">
        <v>1.1260000000000001</v>
      </c>
      <c r="H381" s="25"/>
      <c r="I381" s="26"/>
      <c r="J381" s="10">
        <f>($J$4*(IF(H381=1,5,IF(H381=2,3,IF(H381=3,1.8,IF(H381=5,1.08,IF(H381=9,0.75,IF(H381=17,0.53,IF(H381=33,0.37,IF(H381&gt;=65,0.26,0))))))))))+(I381*1*$J$4)</f>
        <v>0</v>
      </c>
      <c r="K381" s="40"/>
      <c r="L381" s="41"/>
      <c r="M381" s="21">
        <f>($M$4*(IF(K381=1,5,IF(K381=2,3,IF(K381=3,1.8,IF(K381=5,1.08,IF(K381=9,0.75,IF(K381=17,0.53,IF(K381=33,0.37,IF(K381&gt;=65,0.26,0))))))))))+(L381*1*$M$4)</f>
        <v>0</v>
      </c>
      <c r="N381" s="25"/>
      <c r="O381" s="26"/>
      <c r="P381" s="10">
        <f>($P$4*(IF(N381=1,5,IF(N381=2,3,IF(N381=3,1.8,IF(N381=5,1.08,IF(N381=9,0.75,IF(N381=17,0.53,IF(N381=33,0.37,IF(N381&gt;=65,0.26,0))))))))))+(O381*1*$P$4)</f>
        <v>0</v>
      </c>
      <c r="Q381" s="40"/>
      <c r="R381" s="41"/>
      <c r="S381" s="21">
        <f>($S$4*(IF(Q381=1,5,IF(Q381=2,3,IF(Q381=3,1.8,IF(Q381=5,1.08,IF(Q381=9,0.75,IF(Q381=17,0.53,IF(Q381=33,0.37,IF(Q381&gt;=65,0.26,0))))))))))+(R381*1*$S$4)</f>
        <v>0</v>
      </c>
      <c r="T381" s="25"/>
      <c r="U381" s="26"/>
      <c r="V381" s="10">
        <f>($V$4*(IF(T381=1,5,IF(T381=2,3,IF(T381=3,1.8,IF(T381=5,1.08,IF(T381=9,0.75,IF(T381=17,0.53,IF(T381=33,0.37,IF(T381&gt;=65,0.26,0))))))))))+(U381*1*$V$4)</f>
        <v>0</v>
      </c>
      <c r="W381" s="40"/>
      <c r="X381" s="41"/>
      <c r="Y381" s="21">
        <f>($Y$4*(IF(W381=1,5,IF(W381=2,3,IF(W381=3,1.8,IF(W381=5,1.08,IF(W381=9,0.75,IF(W381=17,0.53,IF(W381=33,0.37,IF(W381&gt;=65,0.26,0))))))))))+(X381*1*$Y$4)</f>
        <v>0</v>
      </c>
      <c r="Z381" s="25"/>
      <c r="AA381" s="26"/>
      <c r="AB381" s="10">
        <f>($AB$4*(IF(Z381=1,5,IF(Z381=2,3,IF(Z381=3,1.8,IF(Z381=5,1.08,IF(Z381=9,0.75,IF(Z381=17,0.53,IF(Z381=33,0.37,IF(Z381&gt;=65,0.26,0))))))))))+(AA381*1*$AB$4)</f>
        <v>0</v>
      </c>
      <c r="AC381" s="40"/>
      <c r="AD381" s="41"/>
      <c r="AE381" s="21">
        <f>($AE$4*(IF(AC381=1,5,IF(AC381=2,3,IF(AC381=3,1.8,IF(AC381=5,1.08,IF(AC381=9,0.75,IF(AC381=17,0.53,IF(AC381=33,0.37,IF(AC381&gt;=65,0.26,0))))))))))+(AD381*1*$AE$4)</f>
        <v>0</v>
      </c>
      <c r="AF381" s="25"/>
      <c r="AG381" s="26"/>
      <c r="AH381" s="10">
        <f>($AH$4*(IF(AF381=1,5,IF(AF381=2,3,IF(AF381=3,1.8,IF(AF381=5,1.08,IF(AF381=9,0.75,IF(AF381=17,0.53,IF(AF381=33,0.37,IF(AF381&gt;=65,0.26,0))))))))))+(AG381*1*$AH$4)</f>
        <v>0</v>
      </c>
      <c r="AI381" s="40"/>
      <c r="AJ381" s="41"/>
      <c r="AK381" s="21">
        <f>($AK$4*(IF(AI381=1,5,IF(AI381=2,3,IF(AI381=3,1.8,IF(AI381=5,1.08,IF(AI381=9,0.75,IF(AI381=17,0.53,IF(AI381=33,0.37,IF(AI381&gt;=65,0.26,0))))))))))+(AJ381*1*$AK$4)</f>
        <v>0</v>
      </c>
      <c r="AL381" s="25"/>
      <c r="AM381" s="26"/>
      <c r="AN381" s="10">
        <f>($AN$4*(IF(AL381=1,5,IF(AL381=2,3,IF(AL381=3,1.8,IF(AL381=5,1.08,IF(AL381=9,0.75,IF(AL381=17,0.53,IF(AL381=33,0.37,IF(AL381&gt;=65,0.26,0))))))))))+(AM381*1*$AN$4)</f>
        <v>0</v>
      </c>
      <c r="AO381" s="24">
        <f>J381+G381+M381+P381+Y381+S381+AB381+V381+AE381+AH381+AK381+AN381</f>
        <v>1.1260000000000001</v>
      </c>
      <c r="AP381" s="57">
        <f>J381+M381+S381+AB381+AK381+AN381</f>
        <v>0</v>
      </c>
      <c r="AQ381" s="58" t="str">
        <f>IF(AP381&gt;=60,"TAK","NIE")</f>
        <v>NIE</v>
      </c>
    </row>
    <row r="382" spans="1:43" x14ac:dyDescent="0.15">
      <c r="A382" s="12">
        <v>377</v>
      </c>
      <c r="B382" s="13" t="s">
        <v>52</v>
      </c>
      <c r="C382" s="13" t="s">
        <v>0</v>
      </c>
      <c r="D382" s="34">
        <v>2002</v>
      </c>
      <c r="E382" s="14">
        <v>-49</v>
      </c>
      <c r="F382" s="14" t="s">
        <v>22</v>
      </c>
      <c r="G382" s="21">
        <v>1.1260000000000001</v>
      </c>
      <c r="H382" s="25"/>
      <c r="I382" s="26"/>
      <c r="J382" s="10">
        <f>($J$4*(IF(H382=1,5,IF(H382=2,3,IF(H382=3,1.8,IF(H382=5,1.08,IF(H382=9,0.75,IF(H382=17,0.53,IF(H382=33,0.37,IF(H382&gt;=65,0.26,0))))))))))+(I382*1*$J$4)</f>
        <v>0</v>
      </c>
      <c r="K382" s="40"/>
      <c r="L382" s="41"/>
      <c r="M382" s="21">
        <f>($M$4*(IF(K382=1,5,IF(K382=2,3,IF(K382=3,1.8,IF(K382=5,1.08,IF(K382=9,0.75,IF(K382=17,0.53,IF(K382=33,0.37,IF(K382&gt;=65,0.26,0))))))))))+(L382*1*$M$4)</f>
        <v>0</v>
      </c>
      <c r="N382" s="25"/>
      <c r="O382" s="26"/>
      <c r="P382" s="10">
        <f>($P$4*(IF(N382=1,5,IF(N382=2,3,IF(N382=3,1.8,IF(N382=5,1.08,IF(N382=9,0.75,IF(N382=17,0.53,IF(N382=33,0.37,IF(N382&gt;=65,0.26,0))))))))))+(O382*1*$P$4)</f>
        <v>0</v>
      </c>
      <c r="Q382" s="40"/>
      <c r="R382" s="41"/>
      <c r="S382" s="21">
        <f>($S$4*(IF(Q382=1,5,IF(Q382=2,3,IF(Q382=3,1.8,IF(Q382=5,1.08,IF(Q382=9,0.75,IF(Q382=17,0.53,IF(Q382=33,0.37,IF(Q382&gt;=65,0.26,0))))))))))+(R382*1*$S$4)</f>
        <v>0</v>
      </c>
      <c r="T382" s="25"/>
      <c r="U382" s="26"/>
      <c r="V382" s="10">
        <f>($V$4*(IF(T382=1,5,IF(T382=2,3,IF(T382=3,1.8,IF(T382=5,1.08,IF(T382=9,0.75,IF(T382=17,0.53,IF(T382=33,0.37,IF(T382&gt;=65,0.26,0))))))))))+(U382*1*$V$4)</f>
        <v>0</v>
      </c>
      <c r="W382" s="40"/>
      <c r="X382" s="41"/>
      <c r="Y382" s="21">
        <f>($Y$4*(IF(W382=1,5,IF(W382=2,3,IF(W382=3,1.8,IF(W382=5,1.08,IF(W382=9,0.75,IF(W382=17,0.53,IF(W382=33,0.37,IF(W382&gt;=65,0.26,0))))))))))+(X382*1*$Y$4)</f>
        <v>0</v>
      </c>
      <c r="Z382" s="25"/>
      <c r="AA382" s="26"/>
      <c r="AB382" s="10">
        <f>($AB$4*(IF(Z382=1,5,IF(Z382=2,3,IF(Z382=3,1.8,IF(Z382=5,1.08,IF(Z382=9,0.75,IF(Z382=17,0.53,IF(Z382=33,0.37,IF(Z382&gt;=65,0.26,0))))))))))+(AA382*1*$AB$4)</f>
        <v>0</v>
      </c>
      <c r="AC382" s="40"/>
      <c r="AD382" s="41"/>
      <c r="AE382" s="21">
        <f>($AE$4*(IF(AC382=1,5,IF(AC382=2,3,IF(AC382=3,1.8,IF(AC382=5,1.08,IF(AC382=9,0.75,IF(AC382=17,0.53,IF(AC382=33,0.37,IF(AC382&gt;=65,0.26,0))))))))))+(AD382*1*$AE$4)</f>
        <v>0</v>
      </c>
      <c r="AF382" s="25"/>
      <c r="AG382" s="26"/>
      <c r="AH382" s="10">
        <f>($AH$4*(IF(AF382=1,5,IF(AF382=2,3,IF(AF382=3,1.8,IF(AF382=5,1.08,IF(AF382=9,0.75,IF(AF382=17,0.53,IF(AF382=33,0.37,IF(AF382&gt;=65,0.26,0))))))))))+(AG382*1*$AH$4)</f>
        <v>0</v>
      </c>
      <c r="AI382" s="40"/>
      <c r="AJ382" s="41"/>
      <c r="AK382" s="21">
        <f>($AK$4*(IF(AI382=1,5,IF(AI382=2,3,IF(AI382=3,1.8,IF(AI382=5,1.08,IF(AI382=9,0.75,IF(AI382=17,0.53,IF(AI382=33,0.37,IF(AI382&gt;=65,0.26,0))))))))))+(AJ382*1*$AK$4)</f>
        <v>0</v>
      </c>
      <c r="AL382" s="25"/>
      <c r="AM382" s="26"/>
      <c r="AN382" s="10">
        <f>($AN$4*(IF(AL382=1,5,IF(AL382=2,3,IF(AL382=3,1.8,IF(AL382=5,1.08,IF(AL382=9,0.75,IF(AL382=17,0.53,IF(AL382=33,0.37,IF(AL382&gt;=65,0.26,0))))))))))+(AM382*1*$AN$4)</f>
        <v>0</v>
      </c>
      <c r="AO382" s="24">
        <f>J382+G382+M382+P382+Y382+S382+AB382+V382+AE382+AH382+AK382+AN382</f>
        <v>1.1260000000000001</v>
      </c>
      <c r="AP382" s="57">
        <f>J382+M382+S382+AB382+AK382+AN382</f>
        <v>0</v>
      </c>
      <c r="AQ382" s="58" t="str">
        <f>IF(AP382&gt;=60,"TAK","NIE")</f>
        <v>NIE</v>
      </c>
    </row>
    <row r="383" spans="1:43" x14ac:dyDescent="0.15">
      <c r="A383" s="12">
        <v>378</v>
      </c>
      <c r="B383" s="13" t="s">
        <v>508</v>
      </c>
      <c r="C383" s="13" t="s">
        <v>57</v>
      </c>
      <c r="D383" s="34">
        <v>2002</v>
      </c>
      <c r="E383" s="14" t="s">
        <v>8</v>
      </c>
      <c r="F383" s="14" t="s">
        <v>21</v>
      </c>
      <c r="G383" s="21">
        <v>0</v>
      </c>
      <c r="H383" s="25"/>
      <c r="I383" s="26"/>
      <c r="J383" s="10">
        <f>($J$4*(IF(H383=1,5,IF(H383=2,3,IF(H383=3,1.8,IF(H383=5,1.08,IF(H383=9,0.75,IF(H383=17,0.53,IF(H383=33,0.37,IF(H383&gt;=65,0.26,0))))))))))+(I383*1*$J$4)</f>
        <v>0</v>
      </c>
      <c r="K383" s="40"/>
      <c r="L383" s="41"/>
      <c r="M383" s="21">
        <f>($M$4*(IF(K383=1,5,IF(K383=2,3,IF(K383=3,1.8,IF(K383=5,1.08,IF(K383=9,0.75,IF(K383=17,0.53,IF(K383=33,0.37,IF(K383&gt;=65,0.26,0))))))))))+(L383*1*$M$4)</f>
        <v>0</v>
      </c>
      <c r="N383" s="25"/>
      <c r="O383" s="26"/>
      <c r="P383" s="10">
        <f>($P$4*(IF(N383=1,5,IF(N383=2,3,IF(N383=3,1.8,IF(N383=5,1.08,IF(N383=9,0.75,IF(N383=17,0.53,IF(N383=33,0.37,IF(N383&gt;=65,0.26,0))))))))))+(O383*1*$P$4)</f>
        <v>0</v>
      </c>
      <c r="Q383" s="40"/>
      <c r="R383" s="41"/>
      <c r="S383" s="21">
        <f>($S$4*(IF(Q383=1,5,IF(Q383=2,3,IF(Q383=3,1.8,IF(Q383=5,1.08,IF(Q383=9,0.75,IF(Q383=17,0.53,IF(Q383=33,0.37,IF(Q383&gt;=65,0.26,0))))))))))+(R383*1*$S$4)</f>
        <v>0</v>
      </c>
      <c r="T383" s="25"/>
      <c r="U383" s="26"/>
      <c r="V383" s="10">
        <f>($V$4*(IF(T383=1,5,IF(T383=2,3,IF(T383=3,1.8,IF(T383=5,1.08,IF(T383=9,0.75,IF(T383=17,0.53,IF(T383=33,0.37,IF(T383&gt;=65,0.26,0))))))))))+(U383*1*$V$4)</f>
        <v>0</v>
      </c>
      <c r="W383" s="40"/>
      <c r="X383" s="41"/>
      <c r="Y383" s="21">
        <f>($Y$4*(IF(W383=1,5,IF(W383=2,3,IF(W383=3,1.8,IF(W383=5,1.08,IF(W383=9,0.75,IF(W383=17,0.53,IF(W383=33,0.37,IF(W383&gt;=65,0.26,0))))))))))+(X383*1*$Y$4)</f>
        <v>0</v>
      </c>
      <c r="Z383" s="25">
        <v>5</v>
      </c>
      <c r="AA383" s="26">
        <v>0</v>
      </c>
      <c r="AB383" s="10">
        <f>($AB$4*(IF(Z383=1,5,IF(Z383=2,3,IF(Z383=3,1.8,IF(Z383=5,1.08,IF(Z383=9,0.75,IF(Z383=17,0.53,IF(Z383=33,0.37,IF(Z383&gt;=65,0.26,0))))))))))+(AA383*1*$AB$4)</f>
        <v>1.08</v>
      </c>
      <c r="AC383" s="40"/>
      <c r="AD383" s="41"/>
      <c r="AE383" s="21">
        <f>($AE$4*(IF(AC383=1,5,IF(AC383=2,3,IF(AC383=3,1.8,IF(AC383=5,1.08,IF(AC383=9,0.75,IF(AC383=17,0.53,IF(AC383=33,0.37,IF(AC383&gt;=65,0.26,0))))))))))+(AD383*1*$AE$4)</f>
        <v>0</v>
      </c>
      <c r="AF383" s="25"/>
      <c r="AG383" s="26"/>
      <c r="AH383" s="10">
        <f>($AH$4*(IF(AF383=1,5,IF(AF383=2,3,IF(AF383=3,1.8,IF(AF383=5,1.08,IF(AF383=9,0.75,IF(AF383=17,0.53,IF(AF383=33,0.37,IF(AF383&gt;=65,0.26,0))))))))))+(AG383*1*$AH$4)</f>
        <v>0</v>
      </c>
      <c r="AI383" s="40"/>
      <c r="AJ383" s="41"/>
      <c r="AK383" s="21">
        <f>($AK$4*(IF(AI383=1,5,IF(AI383=2,3,IF(AI383=3,1.8,IF(AI383=5,1.08,IF(AI383=9,0.75,IF(AI383=17,0.53,IF(AI383=33,0.37,IF(AI383&gt;=65,0.26,0))))))))))+(AJ383*1*$AK$4)</f>
        <v>0</v>
      </c>
      <c r="AL383" s="25"/>
      <c r="AM383" s="26"/>
      <c r="AN383" s="10">
        <f>($AN$4*(IF(AL383=1,5,IF(AL383=2,3,IF(AL383=3,1.8,IF(AL383=5,1.08,IF(AL383=9,0.75,IF(AL383=17,0.53,IF(AL383=33,0.37,IF(AL383&gt;=65,0.26,0))))))))))+(AM383*1*$AN$4)</f>
        <v>0</v>
      </c>
      <c r="AO383" s="24">
        <f>J383+G383+M383+P383+Y383+S383+AB383+V383+AE383+AH383+AK383+AN383</f>
        <v>1.08</v>
      </c>
      <c r="AP383" s="57">
        <f>J383+M383+S383+AB383+AK383+AN383</f>
        <v>1.08</v>
      </c>
      <c r="AQ383" s="58" t="str">
        <f>IF(AP383&gt;=60,"TAK","NIE")</f>
        <v>NIE</v>
      </c>
    </row>
    <row r="384" spans="1:43" x14ac:dyDescent="0.15">
      <c r="A384" s="12">
        <v>379</v>
      </c>
      <c r="B384" s="13" t="s">
        <v>601</v>
      </c>
      <c r="C384" s="13" t="s">
        <v>74</v>
      </c>
      <c r="D384" s="34"/>
      <c r="E384" s="14">
        <v>-55</v>
      </c>
      <c r="F384" s="14" t="s">
        <v>22</v>
      </c>
      <c r="G384" s="21">
        <v>0</v>
      </c>
      <c r="H384" s="25"/>
      <c r="I384" s="26"/>
      <c r="J384" s="10">
        <f>($J$4*(IF(H384=1,5,IF(H384=2,3,IF(H384=3,1.8,IF(H384=5,1.08,IF(H384=9,0.75,IF(H384=17,0.53,IF(H384=33,0.37,IF(H384&gt;=65,0.26,0))))))))))+(I384*1*$J$4)</f>
        <v>0</v>
      </c>
      <c r="K384" s="40"/>
      <c r="L384" s="41"/>
      <c r="M384" s="21">
        <f>($M$4*(IF(K384=1,5,IF(K384=2,3,IF(K384=3,1.8,IF(K384=5,1.08,IF(K384=9,0.75,IF(K384=17,0.53,IF(K384=33,0.37,IF(K384&gt;=65,0.26,0))))))))))+(L384*1*$M$4)</f>
        <v>0</v>
      </c>
      <c r="N384" s="25"/>
      <c r="O384" s="26"/>
      <c r="P384" s="10">
        <f>($P$4*(IF(N384=1,5,IF(N384=2,3,IF(N384=3,1.8,IF(N384=5,1.08,IF(N384=9,0.75,IF(N384=17,0.53,IF(N384=33,0.37,IF(N384&gt;=65,0.26,0))))))))))+(O384*1*$P$4)</f>
        <v>0</v>
      </c>
      <c r="Q384" s="40"/>
      <c r="R384" s="41"/>
      <c r="S384" s="21">
        <f>($S$4*(IF(Q384=1,5,IF(Q384=2,3,IF(Q384=3,1.8,IF(Q384=5,1.08,IF(Q384=9,0.75,IF(Q384=17,0.53,IF(Q384=33,0.37,IF(Q384&gt;=65,0.26,0))))))))))+(R384*1*$S$4)</f>
        <v>0</v>
      </c>
      <c r="T384" s="25"/>
      <c r="U384" s="26"/>
      <c r="V384" s="10">
        <f>($V$4*(IF(T384=1,5,IF(T384=2,3,IF(T384=3,1.8,IF(T384=5,1.08,IF(T384=9,0.75,IF(T384=17,0.53,IF(T384=33,0.37,IF(T384&gt;=65,0.26,0))))))))))+(U384*1*$V$4)</f>
        <v>0</v>
      </c>
      <c r="W384" s="40"/>
      <c r="X384" s="41"/>
      <c r="Y384" s="21">
        <f>($Y$4*(IF(W384=1,5,IF(W384=2,3,IF(W384=3,1.8,IF(W384=5,1.08,IF(W384=9,0.75,IF(W384=17,0.53,IF(W384=33,0.37,IF(W384&gt;=65,0.26,0))))))))))+(X384*1*$Y$4)</f>
        <v>0</v>
      </c>
      <c r="Z384" s="25"/>
      <c r="AA384" s="26"/>
      <c r="AB384" s="10">
        <f>($AB$4*(IF(Z384=1,5,IF(Z384=2,3,IF(Z384=3,1.8,IF(Z384=5,1.08,IF(Z384=9,0.75,IF(Z384=17,0.53,IF(Z384=33,0.37,IF(Z384&gt;=65,0.26,0))))))))))+(AA384*1*$AB$4)</f>
        <v>0</v>
      </c>
      <c r="AC384" s="40"/>
      <c r="AD384" s="41"/>
      <c r="AE384" s="21">
        <f>($AE$4*(IF(AC384=1,5,IF(AC384=2,3,IF(AC384=3,1.8,IF(AC384=5,1.08,IF(AC384=9,0.75,IF(AC384=17,0.53,IF(AC384=33,0.37,IF(AC384&gt;=65,0.26,0))))))))))+(AD384*1*$AE$4)</f>
        <v>0</v>
      </c>
      <c r="AF384" s="25"/>
      <c r="AG384" s="26"/>
      <c r="AH384" s="10">
        <f>($AH$4*(IF(AF384=1,5,IF(AF384=2,3,IF(AF384=3,1.8,IF(AF384=5,1.08,IF(AF384=9,0.75,IF(AF384=17,0.53,IF(AF384=33,0.37,IF(AF384&gt;=65,0.26,0))))))))))+(AG384*1*$AH$4)</f>
        <v>0</v>
      </c>
      <c r="AI384" s="40"/>
      <c r="AJ384" s="41"/>
      <c r="AK384" s="21">
        <f>($AK$4*(IF(AI384=1,5,IF(AI384=2,3,IF(AI384=3,1.8,IF(AI384=5,1.08,IF(AI384=9,0.75,IF(AI384=17,0.53,IF(AI384=33,0.37,IF(AI384&gt;=65,0.26,0))))))))))+(AJ384*1*$AK$4)</f>
        <v>0</v>
      </c>
      <c r="AL384" s="25">
        <v>5</v>
      </c>
      <c r="AM384" s="26">
        <v>0</v>
      </c>
      <c r="AN384" s="10">
        <f>($AN$4*(IF(AL384=1,5,IF(AL384=2,3,IF(AL384=3,1.8,IF(AL384=5,1.08,IF(AL384=9,0.75,IF(AL384=17,0.53,IF(AL384=33,0.37,IF(AL384&gt;=65,0.26,0))))))))))+(AM384*1*$AN$4)</f>
        <v>1.08</v>
      </c>
      <c r="AO384" s="24">
        <f>J384+G384+M384+P384+Y384+S384+AB384+V384+AE384+AH384+AK384+AN384</f>
        <v>1.08</v>
      </c>
      <c r="AP384" s="57">
        <f>J384+M384+S384+AB384+AK384+AN384</f>
        <v>1.08</v>
      </c>
      <c r="AQ384" s="58" t="str">
        <f>IF(AP384&gt;=60,"TAK","NIE")</f>
        <v>NIE</v>
      </c>
    </row>
    <row r="385" spans="1:43" x14ac:dyDescent="0.15">
      <c r="A385" s="12">
        <v>380</v>
      </c>
      <c r="B385" s="13" t="s">
        <v>602</v>
      </c>
      <c r="C385" s="13" t="s">
        <v>1</v>
      </c>
      <c r="D385" s="34">
        <v>2001</v>
      </c>
      <c r="E385" s="14">
        <v>-55</v>
      </c>
      <c r="F385" s="14" t="s">
        <v>22</v>
      </c>
      <c r="G385" s="21">
        <v>0</v>
      </c>
      <c r="H385" s="25"/>
      <c r="I385" s="26"/>
      <c r="J385" s="10">
        <f>($J$4*(IF(H385=1,5,IF(H385=2,3,IF(H385=3,1.8,IF(H385=5,1.08,IF(H385=9,0.75,IF(H385=17,0.53,IF(H385=33,0.37,IF(H385&gt;=65,0.26,0))))))))))+(I385*1*$J$4)</f>
        <v>0</v>
      </c>
      <c r="K385" s="40"/>
      <c r="L385" s="41"/>
      <c r="M385" s="21">
        <f>($M$4*(IF(K385=1,5,IF(K385=2,3,IF(K385=3,1.8,IF(K385=5,1.08,IF(K385=9,0.75,IF(K385=17,0.53,IF(K385=33,0.37,IF(K385&gt;=65,0.26,0))))))))))+(L385*1*$M$4)</f>
        <v>0</v>
      </c>
      <c r="N385" s="25"/>
      <c r="O385" s="26"/>
      <c r="P385" s="10">
        <f>($P$4*(IF(N385=1,5,IF(N385=2,3,IF(N385=3,1.8,IF(N385=5,1.08,IF(N385=9,0.75,IF(N385=17,0.53,IF(N385=33,0.37,IF(N385&gt;=65,0.26,0))))))))))+(O385*1*$P$4)</f>
        <v>0</v>
      </c>
      <c r="Q385" s="40"/>
      <c r="R385" s="41"/>
      <c r="S385" s="21">
        <f>($S$4*(IF(Q385=1,5,IF(Q385=2,3,IF(Q385=3,1.8,IF(Q385=5,1.08,IF(Q385=9,0.75,IF(Q385=17,0.53,IF(Q385=33,0.37,IF(Q385&gt;=65,0.26,0))))))))))+(R385*1*$S$4)</f>
        <v>0</v>
      </c>
      <c r="T385" s="25"/>
      <c r="U385" s="26"/>
      <c r="V385" s="10">
        <f>($V$4*(IF(T385=1,5,IF(T385=2,3,IF(T385=3,1.8,IF(T385=5,1.08,IF(T385=9,0.75,IF(T385=17,0.53,IF(T385=33,0.37,IF(T385&gt;=65,0.26,0))))))))))+(U385*1*$V$4)</f>
        <v>0</v>
      </c>
      <c r="W385" s="40"/>
      <c r="X385" s="41"/>
      <c r="Y385" s="21">
        <f>($Y$4*(IF(W385=1,5,IF(W385=2,3,IF(W385=3,1.8,IF(W385=5,1.08,IF(W385=9,0.75,IF(W385=17,0.53,IF(W385=33,0.37,IF(W385&gt;=65,0.26,0))))))))))+(X385*1*$Y$4)</f>
        <v>0</v>
      </c>
      <c r="Z385" s="25"/>
      <c r="AA385" s="26"/>
      <c r="AB385" s="10">
        <f>($AB$4*(IF(Z385=1,5,IF(Z385=2,3,IF(Z385=3,1.8,IF(Z385=5,1.08,IF(Z385=9,0.75,IF(Z385=17,0.53,IF(Z385=33,0.37,IF(Z385&gt;=65,0.26,0))))))))))+(AA385*1*$AB$4)</f>
        <v>0</v>
      </c>
      <c r="AC385" s="40"/>
      <c r="AD385" s="41"/>
      <c r="AE385" s="21">
        <f>($AE$4*(IF(AC385=1,5,IF(AC385=2,3,IF(AC385=3,1.8,IF(AC385=5,1.08,IF(AC385=9,0.75,IF(AC385=17,0.53,IF(AC385=33,0.37,IF(AC385&gt;=65,0.26,0))))))))))+(AD385*1*$AE$4)</f>
        <v>0</v>
      </c>
      <c r="AF385" s="25"/>
      <c r="AG385" s="26"/>
      <c r="AH385" s="10">
        <f>($AH$4*(IF(AF385=1,5,IF(AF385=2,3,IF(AF385=3,1.8,IF(AF385=5,1.08,IF(AF385=9,0.75,IF(AF385=17,0.53,IF(AF385=33,0.37,IF(AF385&gt;=65,0.26,0))))))))))+(AG385*1*$AH$4)</f>
        <v>0</v>
      </c>
      <c r="AI385" s="40"/>
      <c r="AJ385" s="41"/>
      <c r="AK385" s="21">
        <f>($AK$4*(IF(AI385=1,5,IF(AI385=2,3,IF(AI385=3,1.8,IF(AI385=5,1.08,IF(AI385=9,0.75,IF(AI385=17,0.53,IF(AI385=33,0.37,IF(AI385&gt;=65,0.26,0))))))))))+(AJ385*1*$AK$4)</f>
        <v>0</v>
      </c>
      <c r="AL385" s="25">
        <v>5</v>
      </c>
      <c r="AM385" s="26">
        <v>0</v>
      </c>
      <c r="AN385" s="10">
        <f>($AN$4*(IF(AL385=1,5,IF(AL385=2,3,IF(AL385=3,1.8,IF(AL385=5,1.08,IF(AL385=9,0.75,IF(AL385=17,0.53,IF(AL385=33,0.37,IF(AL385&gt;=65,0.26,0))))))))))+(AM385*1*$AN$4)</f>
        <v>1.08</v>
      </c>
      <c r="AO385" s="24">
        <f>J385+G385+M385+P385+Y385+S385+AB385+V385+AE385+AH385+AK385+AN385</f>
        <v>1.08</v>
      </c>
      <c r="AP385" s="57">
        <f>J385+M385+S385+AB385+AK385+AN385</f>
        <v>1.08</v>
      </c>
      <c r="AQ385" s="58" t="str">
        <f>IF(AP385&gt;=60,"TAK","NIE")</f>
        <v>NIE</v>
      </c>
    </row>
    <row r="386" spans="1:43" x14ac:dyDescent="0.15">
      <c r="A386" s="12">
        <v>381</v>
      </c>
      <c r="B386" s="12" t="s">
        <v>512</v>
      </c>
      <c r="C386" s="12" t="s">
        <v>67</v>
      </c>
      <c r="D386" s="14">
        <v>2001</v>
      </c>
      <c r="E386" s="14">
        <v>-52</v>
      </c>
      <c r="F386" s="14" t="s">
        <v>22</v>
      </c>
      <c r="G386" s="21">
        <v>0</v>
      </c>
      <c r="H386" s="26"/>
      <c r="I386" s="26"/>
      <c r="J386" s="10">
        <f>($J$4*(IF(H386=1,5,IF(H386=2,3,IF(H386=3,1.8,IF(H386=5,1.08,IF(H386=9,0.75,IF(H386=17,0.53,IF(H386=33,0.37,IF(H386&gt;=65,0.26,0))))))))))+(I386*1*$J$4)</f>
        <v>0</v>
      </c>
      <c r="K386" s="41"/>
      <c r="L386" s="41"/>
      <c r="M386" s="21">
        <f>($M$4*(IF(K386=1,5,IF(K386=2,3,IF(K386=3,1.8,IF(K386=5,1.08,IF(K386=9,0.75,IF(K386=17,0.53,IF(K386=33,0.37,IF(K386&gt;=65,0.26,0))))))))))+(L386*1*$M$4)</f>
        <v>0</v>
      </c>
      <c r="N386" s="26"/>
      <c r="O386" s="26"/>
      <c r="P386" s="10">
        <f>($P$4*(IF(N386=1,5,IF(N386=2,3,IF(N386=3,1.8,IF(N386=5,1.08,IF(N386=9,0.75,IF(N386=17,0.53,IF(N386=33,0.37,IF(N386&gt;=65,0.26,0))))))))))+(O386*1*$P$4)</f>
        <v>0</v>
      </c>
      <c r="Q386" s="41"/>
      <c r="R386" s="41"/>
      <c r="S386" s="21">
        <f>($S$4*(IF(Q386=1,5,IF(Q386=2,3,IF(Q386=3,1.8,IF(Q386=5,1.08,IF(Q386=9,0.75,IF(Q386=17,0.53,IF(Q386=33,0.37,IF(Q386&gt;=65,0.26,0))))))))))+(R386*1*$S$4)</f>
        <v>0</v>
      </c>
      <c r="T386" s="26"/>
      <c r="U386" s="26"/>
      <c r="V386" s="10">
        <f>($V$4*(IF(T386=1,5,IF(T386=2,3,IF(T386=3,1.8,IF(T386=5,1.08,IF(T386=9,0.75,IF(T386=17,0.53,IF(T386=33,0.37,IF(T386&gt;=65,0.26,0))))))))))+(U386*1*$V$4)</f>
        <v>0</v>
      </c>
      <c r="W386" s="41"/>
      <c r="X386" s="41"/>
      <c r="Y386" s="21">
        <f>($Y$4*(IF(W386=1,5,IF(W386=2,3,IF(W386=3,1.8,IF(W386=5,1.08,IF(W386=9,0.75,IF(W386=17,0.53,IF(W386=33,0.37,IF(W386&gt;=65,0.26,0))))))))))+(X386*1*$Y$4)</f>
        <v>0</v>
      </c>
      <c r="Z386" s="26">
        <v>5</v>
      </c>
      <c r="AA386" s="26">
        <v>0</v>
      </c>
      <c r="AB386" s="10">
        <f>($AB$4*(IF(Z386=1,5,IF(Z386=2,3,IF(Z386=3,1.8,IF(Z386=5,1.08,IF(Z386=9,0.75,IF(Z386=17,0.53,IF(Z386=33,0.37,IF(Z386&gt;=65,0.26,0))))))))))+(AA386*1*$AB$4)</f>
        <v>1.08</v>
      </c>
      <c r="AC386" s="41"/>
      <c r="AD386" s="41"/>
      <c r="AE386" s="21">
        <f>($AE$4*(IF(AC386=1,5,IF(AC386=2,3,IF(AC386=3,1.8,IF(AC386=5,1.08,IF(AC386=9,0.75,IF(AC386=17,0.53,IF(AC386=33,0.37,IF(AC386&gt;=65,0.26,0))))))))))+(AD386*1*$AE$4)</f>
        <v>0</v>
      </c>
      <c r="AF386" s="26"/>
      <c r="AG386" s="26"/>
      <c r="AH386" s="10">
        <f>($AH$4*(IF(AF386=1,5,IF(AF386=2,3,IF(AF386=3,1.8,IF(AF386=5,1.08,IF(AF386=9,0.75,IF(AF386=17,0.53,IF(AF386=33,0.37,IF(AF386&gt;=65,0.26,0))))))))))+(AG386*1*$AH$4)</f>
        <v>0</v>
      </c>
      <c r="AI386" s="41"/>
      <c r="AJ386" s="41"/>
      <c r="AK386" s="21">
        <f>($AK$4*(IF(AI386=1,5,IF(AI386=2,3,IF(AI386=3,1.8,IF(AI386=5,1.08,IF(AI386=9,0.75,IF(AI386=17,0.53,IF(AI386=33,0.37,IF(AI386&gt;=65,0.26,0))))))))))+(AJ386*1*$AK$4)</f>
        <v>0</v>
      </c>
      <c r="AL386" s="26"/>
      <c r="AM386" s="26"/>
      <c r="AN386" s="10">
        <f>($AN$4*(IF(AL386=1,5,IF(AL386=2,3,IF(AL386=3,1.8,IF(AL386=5,1.08,IF(AL386=9,0.75,IF(AL386=17,0.53,IF(AL386=33,0.37,IF(AL386&gt;=65,0.26,0))))))))))+(AM386*1*$AN$4)</f>
        <v>0</v>
      </c>
      <c r="AO386" s="24">
        <f>J386+G386+M386+P386+Y386+S386+AB386+V386+AE386+AH386+AK386+AN386</f>
        <v>1.08</v>
      </c>
      <c r="AP386" s="57">
        <f>J386+M386+S386+AB386+AK386+AN386</f>
        <v>1.08</v>
      </c>
      <c r="AQ386" s="58" t="str">
        <f>IF(AP386&gt;=60,"TAK","NIE")</f>
        <v>NIE</v>
      </c>
    </row>
    <row r="387" spans="1:43" x14ac:dyDescent="0.15">
      <c r="A387" s="12">
        <v>382</v>
      </c>
      <c r="B387" s="12" t="s">
        <v>507</v>
      </c>
      <c r="C387" s="12" t="s">
        <v>137</v>
      </c>
      <c r="D387" s="14">
        <v>2003</v>
      </c>
      <c r="E387" s="14">
        <v>-59</v>
      </c>
      <c r="F387" s="14" t="s">
        <v>21</v>
      </c>
      <c r="G387" s="21">
        <v>0</v>
      </c>
      <c r="H387" s="26"/>
      <c r="I387" s="26"/>
      <c r="J387" s="10">
        <f>($J$4*(IF(H387=1,5,IF(H387=2,3,IF(H387=3,1.8,IF(H387=5,1.08,IF(H387=9,0.75,IF(H387=17,0.53,IF(H387=33,0.37,IF(H387&gt;=65,0.26,0))))))))))+(I387*1*$J$4)</f>
        <v>0</v>
      </c>
      <c r="K387" s="41"/>
      <c r="L387" s="41"/>
      <c r="M387" s="21">
        <f>($M$4*(IF(K387=1,5,IF(K387=2,3,IF(K387=3,1.8,IF(K387=5,1.08,IF(K387=9,0.75,IF(K387=17,0.53,IF(K387=33,0.37,IF(K387&gt;=65,0.26,0))))))))))+(L387*1*$M$4)</f>
        <v>0</v>
      </c>
      <c r="N387" s="26"/>
      <c r="O387" s="26"/>
      <c r="P387" s="10">
        <f>($P$4*(IF(N387=1,5,IF(N387=2,3,IF(N387=3,1.8,IF(N387=5,1.08,IF(N387=9,0.75,IF(N387=17,0.53,IF(N387=33,0.37,IF(N387&gt;=65,0.26,0))))))))))+(O387*1*$P$4)</f>
        <v>0</v>
      </c>
      <c r="Q387" s="41"/>
      <c r="R387" s="41"/>
      <c r="S387" s="21">
        <f>($S$4*(IF(Q387=1,5,IF(Q387=2,3,IF(Q387=3,1.8,IF(Q387=5,1.08,IF(Q387=9,0.75,IF(Q387=17,0.53,IF(Q387=33,0.37,IF(Q387&gt;=65,0.26,0))))))))))+(R387*1*$S$4)</f>
        <v>0</v>
      </c>
      <c r="T387" s="26"/>
      <c r="U387" s="26"/>
      <c r="V387" s="10">
        <f>($V$4*(IF(T387=1,5,IF(T387=2,3,IF(T387=3,1.8,IF(T387=5,1.08,IF(T387=9,0.75,IF(T387=17,0.53,IF(T387=33,0.37,IF(T387&gt;=65,0.26,0))))))))))+(U387*1*$V$4)</f>
        <v>0</v>
      </c>
      <c r="W387" s="41"/>
      <c r="X387" s="41"/>
      <c r="Y387" s="21">
        <f>($Y$4*(IF(W387=1,5,IF(W387=2,3,IF(W387=3,1.8,IF(W387=5,1.08,IF(W387=9,0.75,IF(W387=17,0.53,IF(W387=33,0.37,IF(W387&gt;=65,0.26,0))))))))))+(X387*1*$Y$4)</f>
        <v>0</v>
      </c>
      <c r="Z387" s="26">
        <v>5</v>
      </c>
      <c r="AA387" s="26">
        <v>0</v>
      </c>
      <c r="AB387" s="10">
        <f>($AB$4*(IF(Z387=1,5,IF(Z387=2,3,IF(Z387=3,1.8,IF(Z387=5,1.08,IF(Z387=9,0.75,IF(Z387=17,0.53,IF(Z387=33,0.37,IF(Z387&gt;=65,0.26,0))))))))))+(AA387*1*$AB$4)</f>
        <v>1.08</v>
      </c>
      <c r="AC387" s="41"/>
      <c r="AD387" s="41"/>
      <c r="AE387" s="21">
        <f>($AE$4*(IF(AC387=1,5,IF(AC387=2,3,IF(AC387=3,1.8,IF(AC387=5,1.08,IF(AC387=9,0.75,IF(AC387=17,0.53,IF(AC387=33,0.37,IF(AC387&gt;=65,0.26,0))))))))))+(AD387*1*$AE$4)</f>
        <v>0</v>
      </c>
      <c r="AF387" s="26"/>
      <c r="AG387" s="26"/>
      <c r="AH387" s="10">
        <f>($AH$4*(IF(AF387=1,5,IF(AF387=2,3,IF(AF387=3,1.8,IF(AF387=5,1.08,IF(AF387=9,0.75,IF(AF387=17,0.53,IF(AF387=33,0.37,IF(AF387&gt;=65,0.26,0))))))))))+(AG387*1*$AH$4)</f>
        <v>0</v>
      </c>
      <c r="AI387" s="41"/>
      <c r="AJ387" s="41"/>
      <c r="AK387" s="21">
        <f>($AK$4*(IF(AI387=1,5,IF(AI387=2,3,IF(AI387=3,1.8,IF(AI387=5,1.08,IF(AI387=9,0.75,IF(AI387=17,0.53,IF(AI387=33,0.37,IF(AI387&gt;=65,0.26,0))))))))))+(AJ387*1*$AK$4)</f>
        <v>0</v>
      </c>
      <c r="AL387" s="26"/>
      <c r="AM387" s="26"/>
      <c r="AN387" s="10">
        <f>($AN$4*(IF(AL387=1,5,IF(AL387=2,3,IF(AL387=3,1.8,IF(AL387=5,1.08,IF(AL387=9,0.75,IF(AL387=17,0.53,IF(AL387=33,0.37,IF(AL387&gt;=65,0.26,0))))))))))+(AM387*1*$AN$4)</f>
        <v>0</v>
      </c>
      <c r="AO387" s="24">
        <f>J387+G387+M387+P387+Y387+S387+AB387+V387+AE387+AH387+AK387+AN387</f>
        <v>1.08</v>
      </c>
      <c r="AP387" s="57">
        <f>J387+M387+S387+AB387+AK387+AN387</f>
        <v>1.08</v>
      </c>
      <c r="AQ387" s="58" t="str">
        <f>IF(AP387&gt;=60,"TAK","NIE")</f>
        <v>NIE</v>
      </c>
    </row>
    <row r="388" spans="1:43" x14ac:dyDescent="0.15">
      <c r="A388" s="12">
        <v>383</v>
      </c>
      <c r="B388" s="13" t="s">
        <v>477</v>
      </c>
      <c r="C388" s="13" t="s">
        <v>137</v>
      </c>
      <c r="D388" s="34"/>
      <c r="E388" s="14">
        <v>-55</v>
      </c>
      <c r="F388" s="14" t="s">
        <v>21</v>
      </c>
      <c r="G388" s="21">
        <v>0</v>
      </c>
      <c r="H388" s="25"/>
      <c r="I388" s="26"/>
      <c r="J388" s="10">
        <f>($J$4*(IF(H388=1,5,IF(H388=2,3,IF(H388=3,1.8,IF(H388=5,1.08,IF(H388=9,0.75,IF(H388=17,0.53,IF(H388=33,0.37,IF(H388&gt;=65,0.26,0))))))))))+(I388*1*$J$4)</f>
        <v>0</v>
      </c>
      <c r="K388" s="40"/>
      <c r="L388" s="41"/>
      <c r="M388" s="21">
        <f>($M$4*(IF(K388=1,5,IF(K388=2,3,IF(K388=3,1.8,IF(K388=5,1.08,IF(K388=9,0.75,IF(K388=17,0.53,IF(K388=33,0.37,IF(K388&gt;=65,0.26,0))))))))))+(L388*1*$M$4)</f>
        <v>0</v>
      </c>
      <c r="N388" s="25"/>
      <c r="O388" s="26"/>
      <c r="P388" s="10">
        <f>($P$4*(IF(N388=1,5,IF(N388=2,3,IF(N388=3,1.8,IF(N388=5,1.08,IF(N388=9,0.75,IF(N388=17,0.53,IF(N388=33,0.37,IF(N388&gt;=65,0.26,0))))))))))+(O388*1*$P$4)</f>
        <v>0</v>
      </c>
      <c r="Q388" s="40">
        <v>5</v>
      </c>
      <c r="R388" s="41">
        <v>0</v>
      </c>
      <c r="S388" s="21">
        <f>($S$4*(IF(Q388=1,5,IF(Q388=2,3,IF(Q388=3,1.8,IF(Q388=5,1.08,IF(Q388=9,0.75,IF(Q388=17,0.53,IF(Q388=33,0.37,IF(Q388&gt;=65,0.26,0))))))))))+(R388*1*$S$4)</f>
        <v>1.08</v>
      </c>
      <c r="T388" s="25"/>
      <c r="U388" s="26"/>
      <c r="V388" s="10">
        <f>($V$4*(IF(T388=1,5,IF(T388=2,3,IF(T388=3,1.8,IF(T388=5,1.08,IF(T388=9,0.75,IF(T388=17,0.53,IF(T388=33,0.37,IF(T388&gt;=65,0.26,0))))))))))+(U388*1*$V$4)</f>
        <v>0</v>
      </c>
      <c r="W388" s="40"/>
      <c r="X388" s="41"/>
      <c r="Y388" s="21">
        <f>($Y$4*(IF(W388=1,5,IF(W388=2,3,IF(W388=3,1.8,IF(W388=5,1.08,IF(W388=9,0.75,IF(W388=17,0.53,IF(W388=33,0.37,IF(W388&gt;=65,0.26,0))))))))))+(X388*1*$Y$4)</f>
        <v>0</v>
      </c>
      <c r="Z388" s="25"/>
      <c r="AA388" s="26"/>
      <c r="AB388" s="10">
        <f>($AB$4*(IF(Z388=1,5,IF(Z388=2,3,IF(Z388=3,1.8,IF(Z388=5,1.08,IF(Z388=9,0.75,IF(Z388=17,0.53,IF(Z388=33,0.37,IF(Z388&gt;=65,0.26,0))))))))))+(AA388*1*$AB$4)</f>
        <v>0</v>
      </c>
      <c r="AC388" s="40"/>
      <c r="AD388" s="41"/>
      <c r="AE388" s="21">
        <f>($AE$4*(IF(AC388=1,5,IF(AC388=2,3,IF(AC388=3,1.8,IF(AC388=5,1.08,IF(AC388=9,0.75,IF(AC388=17,0.53,IF(AC388=33,0.37,IF(AC388&gt;=65,0.26,0))))))))))+(AD388*1*$AE$4)</f>
        <v>0</v>
      </c>
      <c r="AF388" s="25"/>
      <c r="AG388" s="26"/>
      <c r="AH388" s="10">
        <f>($AH$4*(IF(AF388=1,5,IF(AF388=2,3,IF(AF388=3,1.8,IF(AF388=5,1.08,IF(AF388=9,0.75,IF(AF388=17,0.53,IF(AF388=33,0.37,IF(AF388&gt;=65,0.26,0))))))))))+(AG388*1*$AH$4)</f>
        <v>0</v>
      </c>
      <c r="AI388" s="40"/>
      <c r="AJ388" s="41"/>
      <c r="AK388" s="21">
        <f>($AK$4*(IF(AI388=1,5,IF(AI388=2,3,IF(AI388=3,1.8,IF(AI388=5,1.08,IF(AI388=9,0.75,IF(AI388=17,0.53,IF(AI388=33,0.37,IF(AI388&gt;=65,0.26,0))))))))))+(AJ388*1*$AK$4)</f>
        <v>0</v>
      </c>
      <c r="AL388" s="25"/>
      <c r="AM388" s="26"/>
      <c r="AN388" s="10">
        <f>($AN$4*(IF(AL388=1,5,IF(AL388=2,3,IF(AL388=3,1.8,IF(AL388=5,1.08,IF(AL388=9,0.75,IF(AL388=17,0.53,IF(AL388=33,0.37,IF(AL388&gt;=65,0.26,0))))))))))+(AM388*1*$AN$4)</f>
        <v>0</v>
      </c>
      <c r="AO388" s="24">
        <f>J388+G388+M388+P388+Y388+S388+AB388+V388+AE388+AH388+AK388+AN388</f>
        <v>1.08</v>
      </c>
      <c r="AP388" s="57">
        <f>J388+M388+S388+AB388+AK388+AN388</f>
        <v>1.08</v>
      </c>
      <c r="AQ388" s="58" t="str">
        <f>IF(AP388&gt;=60,"TAK","NIE")</f>
        <v>NIE</v>
      </c>
    </row>
    <row r="389" spans="1:43" x14ac:dyDescent="0.15">
      <c r="A389" s="12">
        <v>384</v>
      </c>
      <c r="B389" s="13" t="s">
        <v>503</v>
      </c>
      <c r="C389" s="12" t="s">
        <v>504</v>
      </c>
      <c r="D389" s="14"/>
      <c r="E389" s="14">
        <v>-63</v>
      </c>
      <c r="F389" s="15" t="s">
        <v>21</v>
      </c>
      <c r="G389" s="21">
        <v>0</v>
      </c>
      <c r="H389" s="25"/>
      <c r="I389" s="26"/>
      <c r="J389" s="10">
        <f>($J$4*(IF(H389=1,5,IF(H389=2,3,IF(H389=3,1.8,IF(H389=5,1.08,IF(H389=9,0.75,IF(H389=17,0.53,IF(H389=33,0.37,IF(H389&gt;=65,0.26,0))))))))))+(I389*1*$J$4)</f>
        <v>0</v>
      </c>
      <c r="K389" s="40"/>
      <c r="L389" s="41"/>
      <c r="M389" s="21">
        <f>($M$4*(IF(K389=1,5,IF(K389=2,3,IF(K389=3,1.8,IF(K389=5,1.08,IF(K389=9,0.75,IF(K389=17,0.53,IF(K389=33,0.37,IF(K389&gt;=65,0.26,0))))))))))+(L389*1*$M$4)</f>
        <v>0</v>
      </c>
      <c r="N389" s="25"/>
      <c r="O389" s="26"/>
      <c r="P389" s="10">
        <f>($P$4*(IF(N389=1,5,IF(N389=2,3,IF(N389=3,1.8,IF(N389=5,1.08,IF(N389=9,0.75,IF(N389=17,0.53,IF(N389=33,0.37,IF(N389&gt;=65,0.26,0))))))))))+(O389*1*$P$4)</f>
        <v>0</v>
      </c>
      <c r="Q389" s="40"/>
      <c r="R389" s="41"/>
      <c r="S389" s="21">
        <f>($S$4*(IF(Q389=1,5,IF(Q389=2,3,IF(Q389=3,1.8,IF(Q389=5,1.08,IF(Q389=9,0.75,IF(Q389=17,0.53,IF(Q389=33,0.37,IF(Q389&gt;=65,0.26,0))))))))))+(R389*1*$S$4)</f>
        <v>0</v>
      </c>
      <c r="T389" s="25"/>
      <c r="U389" s="26"/>
      <c r="V389" s="10">
        <f>($V$4*(IF(T389=1,5,IF(T389=2,3,IF(T389=3,1.8,IF(T389=5,1.08,IF(T389=9,0.75,IF(T389=17,0.53,IF(T389=33,0.37,IF(T389&gt;=65,0.26,0))))))))))+(U389*1*$V$4)</f>
        <v>0</v>
      </c>
      <c r="W389" s="40"/>
      <c r="X389" s="41"/>
      <c r="Y389" s="21">
        <f>($Y$4*(IF(W389=1,5,IF(W389=2,3,IF(W389=3,1.8,IF(W389=5,1.08,IF(W389=9,0.75,IF(W389=17,0.53,IF(W389=33,0.37,IF(W389&gt;=65,0.26,0))))))))))+(X389*1*$Y$4)</f>
        <v>0</v>
      </c>
      <c r="Z389" s="25">
        <v>5</v>
      </c>
      <c r="AA389" s="26">
        <v>0</v>
      </c>
      <c r="AB389" s="10">
        <f>($AB$4*(IF(Z389=1,5,IF(Z389=2,3,IF(Z389=3,1.8,IF(Z389=5,1.08,IF(Z389=9,0.75,IF(Z389=17,0.53,IF(Z389=33,0.37,IF(Z389&gt;=65,0.26,0))))))))))+(AA389*1*$AB$4)</f>
        <v>1.08</v>
      </c>
      <c r="AC389" s="40"/>
      <c r="AD389" s="41"/>
      <c r="AE389" s="21">
        <f>($AE$4*(IF(AC389=1,5,IF(AC389=2,3,IF(AC389=3,1.8,IF(AC389=5,1.08,IF(AC389=9,0.75,IF(AC389=17,0.53,IF(AC389=33,0.37,IF(AC389&gt;=65,0.26,0))))))))))+(AD389*1*$AE$4)</f>
        <v>0</v>
      </c>
      <c r="AF389" s="25"/>
      <c r="AG389" s="26"/>
      <c r="AH389" s="10">
        <f>($AH$4*(IF(AF389=1,5,IF(AF389=2,3,IF(AF389=3,1.8,IF(AF389=5,1.08,IF(AF389=9,0.75,IF(AF389=17,0.53,IF(AF389=33,0.37,IF(AF389&gt;=65,0.26,0))))))))))+(AG389*1*$AH$4)</f>
        <v>0</v>
      </c>
      <c r="AI389" s="40"/>
      <c r="AJ389" s="41"/>
      <c r="AK389" s="21">
        <f>($AK$4*(IF(AI389=1,5,IF(AI389=2,3,IF(AI389=3,1.8,IF(AI389=5,1.08,IF(AI389=9,0.75,IF(AI389=17,0.53,IF(AI389=33,0.37,IF(AI389&gt;=65,0.26,0))))))))))+(AJ389*1*$AK$4)</f>
        <v>0</v>
      </c>
      <c r="AL389" s="25"/>
      <c r="AM389" s="26"/>
      <c r="AN389" s="10">
        <f>($AN$4*(IF(AL389=1,5,IF(AL389=2,3,IF(AL389=3,1.8,IF(AL389=5,1.08,IF(AL389=9,0.75,IF(AL389=17,0.53,IF(AL389=33,0.37,IF(AL389&gt;=65,0.26,0))))))))))+(AM389*1*$AN$4)</f>
        <v>0</v>
      </c>
      <c r="AO389" s="24">
        <f>J389+G389+M389+P389+Y389+S389+AB389+V389+AE389+AH389+AK389+AN389</f>
        <v>1.08</v>
      </c>
      <c r="AP389" s="57">
        <f>J389+M389+S389+AB389+AK389+AN389</f>
        <v>1.08</v>
      </c>
      <c r="AQ389" s="58" t="str">
        <f>IF(AP389&gt;=60,"TAK","NIE")</f>
        <v>NIE</v>
      </c>
    </row>
    <row r="390" spans="1:43" x14ac:dyDescent="0.15">
      <c r="A390" s="12">
        <v>385</v>
      </c>
      <c r="B390" s="12" t="s">
        <v>479</v>
      </c>
      <c r="C390" s="12" t="s">
        <v>92</v>
      </c>
      <c r="D390" s="14">
        <v>2001</v>
      </c>
      <c r="E390" s="14">
        <v>-68</v>
      </c>
      <c r="F390" s="14" t="s">
        <v>21</v>
      </c>
      <c r="G390" s="21">
        <v>0</v>
      </c>
      <c r="H390" s="26"/>
      <c r="I390" s="26"/>
      <c r="J390" s="10">
        <f>($J$4*(IF(H390=1,5,IF(H390=2,3,IF(H390=3,1.8,IF(H390=5,1.08,IF(H390=9,0.75,IF(H390=17,0.53,IF(H390=33,0.37,IF(H390&gt;=65,0.26,0))))))))))+(I390*1*$J$4)</f>
        <v>0</v>
      </c>
      <c r="K390" s="41"/>
      <c r="L390" s="41"/>
      <c r="M390" s="21">
        <f>($M$4*(IF(K390=1,5,IF(K390=2,3,IF(K390=3,1.8,IF(K390=5,1.08,IF(K390=9,0.75,IF(K390=17,0.53,IF(K390=33,0.37,IF(K390&gt;=65,0.26,0))))))))))+(L390*1*$M$4)</f>
        <v>0</v>
      </c>
      <c r="N390" s="26"/>
      <c r="O390" s="26"/>
      <c r="P390" s="10">
        <f>($P$4*(IF(N390=1,5,IF(N390=2,3,IF(N390=3,1.8,IF(N390=5,1.08,IF(N390=9,0.75,IF(N390=17,0.53,IF(N390=33,0.37,IF(N390&gt;=65,0.26,0))))))))))+(O390*1*$P$4)</f>
        <v>0</v>
      </c>
      <c r="Q390" s="41">
        <v>5</v>
      </c>
      <c r="R390" s="41">
        <v>0</v>
      </c>
      <c r="S390" s="21">
        <f>($S$4*(IF(Q390=1,5,IF(Q390=2,3,IF(Q390=3,1.8,IF(Q390=5,1.08,IF(Q390=9,0.75,IF(Q390=17,0.53,IF(Q390=33,0.37,IF(Q390&gt;=65,0.26,0))))))))))+(R390*1*$S$4)</f>
        <v>1.08</v>
      </c>
      <c r="T390" s="26"/>
      <c r="U390" s="26"/>
      <c r="V390" s="10">
        <f>($V$4*(IF(T390=1,5,IF(T390=2,3,IF(T390=3,1.8,IF(T390=5,1.08,IF(T390=9,0.75,IF(T390=17,0.53,IF(T390=33,0.37,IF(T390&gt;=65,0.26,0))))))))))+(U390*1*$V$4)</f>
        <v>0</v>
      </c>
      <c r="W390" s="41"/>
      <c r="X390" s="41"/>
      <c r="Y390" s="21">
        <f>($Y$4*(IF(W390=1,5,IF(W390=2,3,IF(W390=3,1.8,IF(W390=5,1.08,IF(W390=9,0.75,IF(W390=17,0.53,IF(W390=33,0.37,IF(W390&gt;=65,0.26,0))))))))))+(X390*1*$Y$4)</f>
        <v>0</v>
      </c>
      <c r="Z390" s="26"/>
      <c r="AA390" s="26"/>
      <c r="AB390" s="10">
        <f>($AB$4*(IF(Z390=1,5,IF(Z390=2,3,IF(Z390=3,1.8,IF(Z390=5,1.08,IF(Z390=9,0.75,IF(Z390=17,0.53,IF(Z390=33,0.37,IF(Z390&gt;=65,0.26,0))))))))))+(AA390*1*$AB$4)</f>
        <v>0</v>
      </c>
      <c r="AC390" s="41"/>
      <c r="AD390" s="41"/>
      <c r="AE390" s="21">
        <f>($AE$4*(IF(AC390=1,5,IF(AC390=2,3,IF(AC390=3,1.8,IF(AC390=5,1.08,IF(AC390=9,0.75,IF(AC390=17,0.53,IF(AC390=33,0.37,IF(AC390&gt;=65,0.26,0))))))))))+(AD390*1*$AE$4)</f>
        <v>0</v>
      </c>
      <c r="AF390" s="26"/>
      <c r="AG390" s="26"/>
      <c r="AH390" s="10">
        <f>($AH$4*(IF(AF390=1,5,IF(AF390=2,3,IF(AF390=3,1.8,IF(AF390=5,1.08,IF(AF390=9,0.75,IF(AF390=17,0.53,IF(AF390=33,0.37,IF(AF390&gt;=65,0.26,0))))))))))+(AG390*1*$AH$4)</f>
        <v>0</v>
      </c>
      <c r="AI390" s="41"/>
      <c r="AJ390" s="41"/>
      <c r="AK390" s="21">
        <f>($AK$4*(IF(AI390=1,5,IF(AI390=2,3,IF(AI390=3,1.8,IF(AI390=5,1.08,IF(AI390=9,0.75,IF(AI390=17,0.53,IF(AI390=33,0.37,IF(AI390&gt;=65,0.26,0))))))))))+(AJ390*1*$AK$4)</f>
        <v>0</v>
      </c>
      <c r="AL390" s="26"/>
      <c r="AM390" s="26"/>
      <c r="AN390" s="10">
        <f>($AN$4*(IF(AL390=1,5,IF(AL390=2,3,IF(AL390=3,1.8,IF(AL390=5,1.08,IF(AL390=9,0.75,IF(AL390=17,0.53,IF(AL390=33,0.37,IF(AL390&gt;=65,0.26,0))))))))))+(AM390*1*$AN$4)</f>
        <v>0</v>
      </c>
      <c r="AO390" s="24">
        <f>J390+G390+M390+P390+Y390+S390+AB390+V390+AE390+AH390+AK390+AN390</f>
        <v>1.08</v>
      </c>
      <c r="AP390" s="57">
        <f>J390+M390+S390+AB390+AK390+AN390</f>
        <v>1.08</v>
      </c>
      <c r="AQ390" s="58" t="str">
        <f>IF(AP390&gt;=60,"TAK","NIE")</f>
        <v>NIE</v>
      </c>
    </row>
    <row r="391" spans="1:43" x14ac:dyDescent="0.15">
      <c r="A391" s="12">
        <v>386</v>
      </c>
      <c r="B391" s="13" t="s">
        <v>509</v>
      </c>
      <c r="C391" s="13" t="s">
        <v>222</v>
      </c>
      <c r="D391" s="34"/>
      <c r="E391" s="14">
        <v>-49</v>
      </c>
      <c r="F391" s="14" t="s">
        <v>22</v>
      </c>
      <c r="G391" s="21">
        <v>0</v>
      </c>
      <c r="H391" s="25"/>
      <c r="I391" s="26"/>
      <c r="J391" s="10">
        <f>($J$4*(IF(H391=1,5,IF(H391=2,3,IF(H391=3,1.8,IF(H391=5,1.08,IF(H391=9,0.75,IF(H391=17,0.53,IF(H391=33,0.37,IF(H391&gt;=65,0.26,0))))))))))+(I391*1*$J$4)</f>
        <v>0</v>
      </c>
      <c r="K391" s="40"/>
      <c r="L391" s="41"/>
      <c r="M391" s="21">
        <f>($M$4*(IF(K391=1,5,IF(K391=2,3,IF(K391=3,1.8,IF(K391=5,1.08,IF(K391=9,0.75,IF(K391=17,0.53,IF(K391=33,0.37,IF(K391&gt;=65,0.26,0))))))))))+(L391*1*$M$4)</f>
        <v>0</v>
      </c>
      <c r="N391" s="25"/>
      <c r="O391" s="26"/>
      <c r="P391" s="10">
        <f>($P$4*(IF(N391=1,5,IF(N391=2,3,IF(N391=3,1.8,IF(N391=5,1.08,IF(N391=9,0.75,IF(N391=17,0.53,IF(N391=33,0.37,IF(N391&gt;=65,0.26,0))))))))))+(O391*1*$P$4)</f>
        <v>0</v>
      </c>
      <c r="Q391" s="40"/>
      <c r="R391" s="41"/>
      <c r="S391" s="21">
        <f>($S$4*(IF(Q391=1,5,IF(Q391=2,3,IF(Q391=3,1.8,IF(Q391=5,1.08,IF(Q391=9,0.75,IF(Q391=17,0.53,IF(Q391=33,0.37,IF(Q391&gt;=65,0.26,0))))))))))+(R391*1*$S$4)</f>
        <v>0</v>
      </c>
      <c r="T391" s="25"/>
      <c r="U391" s="26"/>
      <c r="V391" s="10">
        <f>($V$4*(IF(T391=1,5,IF(T391=2,3,IF(T391=3,1.8,IF(T391=5,1.08,IF(T391=9,0.75,IF(T391=17,0.53,IF(T391=33,0.37,IF(T391&gt;=65,0.26,0))))))))))+(U391*1*$V$4)</f>
        <v>0</v>
      </c>
      <c r="W391" s="40"/>
      <c r="X391" s="41"/>
      <c r="Y391" s="21">
        <f>($Y$4*(IF(W391=1,5,IF(W391=2,3,IF(W391=3,1.8,IF(W391=5,1.08,IF(W391=9,0.75,IF(W391=17,0.53,IF(W391=33,0.37,IF(W391&gt;=65,0.26,0))))))))))+(X391*1*$Y$4)</f>
        <v>0</v>
      </c>
      <c r="Z391" s="25">
        <v>5</v>
      </c>
      <c r="AA391" s="26">
        <v>0</v>
      </c>
      <c r="AB391" s="10">
        <f>($AB$4*(IF(Z391=1,5,IF(Z391=2,3,IF(Z391=3,1.8,IF(Z391=5,1.08,IF(Z391=9,0.75,IF(Z391=17,0.53,IF(Z391=33,0.37,IF(Z391&gt;=65,0.26,0))))))))))+(AA391*1*$AB$4)</f>
        <v>1.08</v>
      </c>
      <c r="AC391" s="40"/>
      <c r="AD391" s="41"/>
      <c r="AE391" s="21">
        <f>($AE$4*(IF(AC391=1,5,IF(AC391=2,3,IF(AC391=3,1.8,IF(AC391=5,1.08,IF(AC391=9,0.75,IF(AC391=17,0.53,IF(AC391=33,0.37,IF(AC391&gt;=65,0.26,0))))))))))+(AD391*1*$AE$4)</f>
        <v>0</v>
      </c>
      <c r="AF391" s="25"/>
      <c r="AG391" s="26"/>
      <c r="AH391" s="10">
        <f>($AH$4*(IF(AF391=1,5,IF(AF391=2,3,IF(AF391=3,1.8,IF(AF391=5,1.08,IF(AF391=9,0.75,IF(AF391=17,0.53,IF(AF391=33,0.37,IF(AF391&gt;=65,0.26,0))))))))))+(AG391*1*$AH$4)</f>
        <v>0</v>
      </c>
      <c r="AI391" s="40"/>
      <c r="AJ391" s="41"/>
      <c r="AK391" s="21">
        <f>($AK$4*(IF(AI391=1,5,IF(AI391=2,3,IF(AI391=3,1.8,IF(AI391=5,1.08,IF(AI391=9,0.75,IF(AI391=17,0.53,IF(AI391=33,0.37,IF(AI391&gt;=65,0.26,0))))))))))+(AJ391*1*$AK$4)</f>
        <v>0</v>
      </c>
      <c r="AL391" s="25"/>
      <c r="AM391" s="26"/>
      <c r="AN391" s="10">
        <f>($AN$4*(IF(AL391=1,5,IF(AL391=2,3,IF(AL391=3,1.8,IF(AL391=5,1.08,IF(AL391=9,0.75,IF(AL391=17,0.53,IF(AL391=33,0.37,IF(AL391&gt;=65,0.26,0))))))))))+(AM391*1*$AN$4)</f>
        <v>0</v>
      </c>
      <c r="AO391" s="24">
        <f>J391+G391+M391+P391+Y391+S391+AB391+V391+AE391+AH391+AK391+AN391</f>
        <v>1.08</v>
      </c>
      <c r="AP391" s="57">
        <f>J391+M391+S391+AB391+AK391+AN391</f>
        <v>1.08</v>
      </c>
      <c r="AQ391" s="58" t="str">
        <f>IF(AP391&gt;=60,"TAK","NIE")</f>
        <v>NIE</v>
      </c>
    </row>
    <row r="392" spans="1:43" x14ac:dyDescent="0.15">
      <c r="A392" s="12">
        <v>387</v>
      </c>
      <c r="B392" s="13" t="s">
        <v>226</v>
      </c>
      <c r="C392" s="13" t="s">
        <v>64</v>
      </c>
      <c r="D392" s="34">
        <v>2002</v>
      </c>
      <c r="E392" s="14">
        <v>-46</v>
      </c>
      <c r="F392" s="14" t="s">
        <v>22</v>
      </c>
      <c r="G392" s="21">
        <v>1.0720000000000001</v>
      </c>
      <c r="H392" s="25"/>
      <c r="I392" s="26"/>
      <c r="J392" s="10">
        <f>($J$4*(IF(H392=1,5,IF(H392=2,3,IF(H392=3,1.8,IF(H392=5,1.08,IF(H392=9,0.75,IF(H392=17,0.53,IF(H392=33,0.37,IF(H392&gt;=65,0.26,0))))))))))+(I392*1*$J$4)</f>
        <v>0</v>
      </c>
      <c r="K392" s="40"/>
      <c r="L392" s="41"/>
      <c r="M392" s="21">
        <f>($M$4*(IF(K392=1,5,IF(K392=2,3,IF(K392=3,1.8,IF(K392=5,1.08,IF(K392=9,0.75,IF(K392=17,0.53,IF(K392=33,0.37,IF(K392&gt;=65,0.26,0))))))))))+(L392*1*$M$4)</f>
        <v>0</v>
      </c>
      <c r="N392" s="25"/>
      <c r="O392" s="26"/>
      <c r="P392" s="10">
        <f>($P$4*(IF(N392=1,5,IF(N392=2,3,IF(N392=3,1.8,IF(N392=5,1.08,IF(N392=9,0.75,IF(N392=17,0.53,IF(N392=33,0.37,IF(N392&gt;=65,0.26,0))))))))))+(O392*1*$P$4)</f>
        <v>0</v>
      </c>
      <c r="Q392" s="40"/>
      <c r="R392" s="41"/>
      <c r="S392" s="21">
        <f>($S$4*(IF(Q392=1,5,IF(Q392=2,3,IF(Q392=3,1.8,IF(Q392=5,1.08,IF(Q392=9,0.75,IF(Q392=17,0.53,IF(Q392=33,0.37,IF(Q392&gt;=65,0.26,0))))))))))+(R392*1*$S$4)</f>
        <v>0</v>
      </c>
      <c r="T392" s="25"/>
      <c r="U392" s="26"/>
      <c r="V392" s="10">
        <f>($V$4*(IF(T392=1,5,IF(T392=2,3,IF(T392=3,1.8,IF(T392=5,1.08,IF(T392=9,0.75,IF(T392=17,0.53,IF(T392=33,0.37,IF(T392&gt;=65,0.26,0))))))))))+(U392*1*$V$4)</f>
        <v>0</v>
      </c>
      <c r="W392" s="40"/>
      <c r="X392" s="41"/>
      <c r="Y392" s="21">
        <f>($Y$4*(IF(W392=1,5,IF(W392=2,3,IF(W392=3,1.8,IF(W392=5,1.08,IF(W392=9,0.75,IF(W392=17,0.53,IF(W392=33,0.37,IF(W392&gt;=65,0.26,0))))))))))+(X392*1*$Y$4)</f>
        <v>0</v>
      </c>
      <c r="Z392" s="25"/>
      <c r="AA392" s="26"/>
      <c r="AB392" s="10">
        <f>($AB$4*(IF(Z392=1,5,IF(Z392=2,3,IF(Z392=3,1.8,IF(Z392=5,1.08,IF(Z392=9,0.75,IF(Z392=17,0.53,IF(Z392=33,0.37,IF(Z392&gt;=65,0.26,0))))))))))+(AA392*1*$AB$4)</f>
        <v>0</v>
      </c>
      <c r="AC392" s="40"/>
      <c r="AD392" s="41"/>
      <c r="AE392" s="21">
        <f>($AE$4*(IF(AC392=1,5,IF(AC392=2,3,IF(AC392=3,1.8,IF(AC392=5,1.08,IF(AC392=9,0.75,IF(AC392=17,0.53,IF(AC392=33,0.37,IF(AC392&gt;=65,0.26,0))))))))))+(AD392*1*$AE$4)</f>
        <v>0</v>
      </c>
      <c r="AF392" s="25"/>
      <c r="AG392" s="26"/>
      <c r="AH392" s="10">
        <f>($AH$4*(IF(AF392=1,5,IF(AF392=2,3,IF(AF392=3,1.8,IF(AF392=5,1.08,IF(AF392=9,0.75,IF(AF392=17,0.53,IF(AF392=33,0.37,IF(AF392&gt;=65,0.26,0))))))))))+(AG392*1*$AH$4)</f>
        <v>0</v>
      </c>
      <c r="AI392" s="40"/>
      <c r="AJ392" s="41"/>
      <c r="AK392" s="21">
        <f>($AK$4*(IF(AI392=1,5,IF(AI392=2,3,IF(AI392=3,1.8,IF(AI392=5,1.08,IF(AI392=9,0.75,IF(AI392=17,0.53,IF(AI392=33,0.37,IF(AI392&gt;=65,0.26,0))))))))))+(AJ392*1*$AK$4)</f>
        <v>0</v>
      </c>
      <c r="AL392" s="25"/>
      <c r="AM392" s="26"/>
      <c r="AN392" s="10">
        <f>($AN$4*(IF(AL392=1,5,IF(AL392=2,3,IF(AL392=3,1.8,IF(AL392=5,1.08,IF(AL392=9,0.75,IF(AL392=17,0.53,IF(AL392=33,0.37,IF(AL392&gt;=65,0.26,0))))))))))+(AM392*1*$AN$4)</f>
        <v>0</v>
      </c>
      <c r="AO392" s="24">
        <f>J392+G392+M392+P392+Y392+S392+AB392+V392+AE392+AH392+AK392+AN392</f>
        <v>1.0720000000000001</v>
      </c>
      <c r="AP392" s="57">
        <f>J392+M392+S392+AB392+AK392+AN392</f>
        <v>0</v>
      </c>
      <c r="AQ392" s="58" t="str">
        <f>IF(AP392&gt;=60,"TAK","NIE")</f>
        <v>NIE</v>
      </c>
    </row>
    <row r="393" spans="1:43" x14ac:dyDescent="0.15">
      <c r="A393" s="12">
        <v>388</v>
      </c>
      <c r="B393" s="13" t="s">
        <v>243</v>
      </c>
      <c r="C393" s="13" t="s">
        <v>131</v>
      </c>
      <c r="D393" s="34">
        <v>2002</v>
      </c>
      <c r="E393" s="14">
        <v>-59</v>
      </c>
      <c r="F393" s="14" t="s">
        <v>21</v>
      </c>
      <c r="G393" s="21">
        <v>1.0660000000000001</v>
      </c>
      <c r="H393" s="25"/>
      <c r="I393" s="26"/>
      <c r="J393" s="10">
        <f>($J$4*(IF(H393=1,5,IF(H393=2,3,IF(H393=3,1.8,IF(H393=5,1.08,IF(H393=9,0.75,IF(H393=17,0.53,IF(H393=33,0.37,IF(H393&gt;=65,0.26,0))))))))))+(I393*1*$J$4)</f>
        <v>0</v>
      </c>
      <c r="K393" s="40"/>
      <c r="L393" s="41"/>
      <c r="M393" s="21">
        <f>($M$4*(IF(K393=1,5,IF(K393=2,3,IF(K393=3,1.8,IF(K393=5,1.08,IF(K393=9,0.75,IF(K393=17,0.53,IF(K393=33,0.37,IF(K393&gt;=65,0.26,0))))))))))+(L393*1*$M$4)</f>
        <v>0</v>
      </c>
      <c r="N393" s="25"/>
      <c r="O393" s="26"/>
      <c r="P393" s="10">
        <f>($P$4*(IF(N393=1,5,IF(N393=2,3,IF(N393=3,1.8,IF(N393=5,1.08,IF(N393=9,0.75,IF(N393=17,0.53,IF(N393=33,0.37,IF(N393&gt;=65,0.26,0))))))))))+(O393*1*$P$4)</f>
        <v>0</v>
      </c>
      <c r="Q393" s="40"/>
      <c r="R393" s="41"/>
      <c r="S393" s="21">
        <f>($S$4*(IF(Q393=1,5,IF(Q393=2,3,IF(Q393=3,1.8,IF(Q393=5,1.08,IF(Q393=9,0.75,IF(Q393=17,0.53,IF(Q393=33,0.37,IF(Q393&gt;=65,0.26,0))))))))))+(R393*1*$S$4)</f>
        <v>0</v>
      </c>
      <c r="T393" s="25"/>
      <c r="U393" s="26"/>
      <c r="V393" s="10">
        <f>($V$4*(IF(T393=1,5,IF(T393=2,3,IF(T393=3,1.8,IF(T393=5,1.08,IF(T393=9,0.75,IF(T393=17,0.53,IF(T393=33,0.37,IF(T393&gt;=65,0.26,0))))))))))+(U393*1*$V$4)</f>
        <v>0</v>
      </c>
      <c r="W393" s="40"/>
      <c r="X393" s="41"/>
      <c r="Y393" s="21">
        <f>($Y$4*(IF(W393=1,5,IF(W393=2,3,IF(W393=3,1.8,IF(W393=5,1.08,IF(W393=9,0.75,IF(W393=17,0.53,IF(W393=33,0.37,IF(W393&gt;=65,0.26,0))))))))))+(X393*1*$Y$4)</f>
        <v>0</v>
      </c>
      <c r="Z393" s="25"/>
      <c r="AA393" s="26"/>
      <c r="AB393" s="10">
        <f>($AB$4*(IF(Z393=1,5,IF(Z393=2,3,IF(Z393=3,1.8,IF(Z393=5,1.08,IF(Z393=9,0.75,IF(Z393=17,0.53,IF(Z393=33,0.37,IF(Z393&gt;=65,0.26,0))))))))))+(AA393*1*$AB$4)</f>
        <v>0</v>
      </c>
      <c r="AC393" s="40"/>
      <c r="AD393" s="41"/>
      <c r="AE393" s="21">
        <f>($AE$4*(IF(AC393=1,5,IF(AC393=2,3,IF(AC393=3,1.8,IF(AC393=5,1.08,IF(AC393=9,0.75,IF(AC393=17,0.53,IF(AC393=33,0.37,IF(AC393&gt;=65,0.26,0))))))))))+(AD393*1*$AE$4)</f>
        <v>0</v>
      </c>
      <c r="AF393" s="25"/>
      <c r="AG393" s="26"/>
      <c r="AH393" s="10">
        <f>($AH$4*(IF(AF393=1,5,IF(AF393=2,3,IF(AF393=3,1.8,IF(AF393=5,1.08,IF(AF393=9,0.75,IF(AF393=17,0.53,IF(AF393=33,0.37,IF(AF393&gt;=65,0.26,0))))))))))+(AG393*1*$AH$4)</f>
        <v>0</v>
      </c>
      <c r="AI393" s="40"/>
      <c r="AJ393" s="41"/>
      <c r="AK393" s="21">
        <f>($AK$4*(IF(AI393=1,5,IF(AI393=2,3,IF(AI393=3,1.8,IF(AI393=5,1.08,IF(AI393=9,0.75,IF(AI393=17,0.53,IF(AI393=33,0.37,IF(AI393&gt;=65,0.26,0))))))))))+(AJ393*1*$AK$4)</f>
        <v>0</v>
      </c>
      <c r="AL393" s="25"/>
      <c r="AM393" s="26"/>
      <c r="AN393" s="10">
        <f>($AN$4*(IF(AL393=1,5,IF(AL393=2,3,IF(AL393=3,1.8,IF(AL393=5,1.08,IF(AL393=9,0.75,IF(AL393=17,0.53,IF(AL393=33,0.37,IF(AL393&gt;=65,0.26,0))))))))))+(AM393*1*$AN$4)</f>
        <v>0</v>
      </c>
      <c r="AO393" s="24">
        <f>J393+G393+M393+P393+Y393+S393+AB393+V393+AE393+AH393+AK393+AN393</f>
        <v>1.0660000000000001</v>
      </c>
      <c r="AP393" s="57">
        <f>J393+M393+S393+AB393+AK393+AN393</f>
        <v>0</v>
      </c>
      <c r="AQ393" s="58" t="str">
        <f>IF(AP393&gt;=60,"TAK","NIE")</f>
        <v>NIE</v>
      </c>
    </row>
    <row r="394" spans="1:43" x14ac:dyDescent="0.15">
      <c r="A394" s="12">
        <v>389</v>
      </c>
      <c r="B394" s="13" t="s">
        <v>271</v>
      </c>
      <c r="C394" s="13" t="s">
        <v>69</v>
      </c>
      <c r="D394" s="34">
        <v>2001</v>
      </c>
      <c r="E394" s="14">
        <v>-68</v>
      </c>
      <c r="F394" s="15" t="s">
        <v>21</v>
      </c>
      <c r="G394" s="21">
        <v>1.022</v>
      </c>
      <c r="H394" s="25"/>
      <c r="I394" s="26"/>
      <c r="J394" s="10">
        <f>($J$4*(IF(H394=1,5,IF(H394=2,3,IF(H394=3,1.8,IF(H394=5,1.08,IF(H394=9,0.75,IF(H394=17,0.53,IF(H394=33,0.37,IF(H394&gt;=65,0.26,0))))))))))+(I394*1*$J$4)</f>
        <v>0</v>
      </c>
      <c r="K394" s="40"/>
      <c r="L394" s="41"/>
      <c r="M394" s="21">
        <f>($M$4*(IF(K394=1,5,IF(K394=2,3,IF(K394=3,1.8,IF(K394=5,1.08,IF(K394=9,0.75,IF(K394=17,0.53,IF(K394=33,0.37,IF(K394&gt;=65,0.26,0))))))))))+(L394*1*$M$4)</f>
        <v>0</v>
      </c>
      <c r="N394" s="25"/>
      <c r="O394" s="26"/>
      <c r="P394" s="10">
        <f>($P$4*(IF(N394=1,5,IF(N394=2,3,IF(N394=3,1.8,IF(N394=5,1.08,IF(N394=9,0.75,IF(N394=17,0.53,IF(N394=33,0.37,IF(N394&gt;=65,0.26,0))))))))))+(O394*1*$P$4)</f>
        <v>0</v>
      </c>
      <c r="Q394" s="40"/>
      <c r="R394" s="41"/>
      <c r="S394" s="21">
        <f>($S$4*(IF(Q394=1,5,IF(Q394=2,3,IF(Q394=3,1.8,IF(Q394=5,1.08,IF(Q394=9,0.75,IF(Q394=17,0.53,IF(Q394=33,0.37,IF(Q394&gt;=65,0.26,0))))))))))+(R394*1*$S$4)</f>
        <v>0</v>
      </c>
      <c r="T394" s="25"/>
      <c r="U394" s="26"/>
      <c r="V394" s="10">
        <f>($V$4*(IF(T394=1,5,IF(T394=2,3,IF(T394=3,1.8,IF(T394=5,1.08,IF(T394=9,0.75,IF(T394=17,0.53,IF(T394=33,0.37,IF(T394&gt;=65,0.26,0))))))))))+(U394*1*$V$4)</f>
        <v>0</v>
      </c>
      <c r="W394" s="40"/>
      <c r="X394" s="41"/>
      <c r="Y394" s="21">
        <f>($Y$4*(IF(W394=1,5,IF(W394=2,3,IF(W394=3,1.8,IF(W394=5,1.08,IF(W394=9,0.75,IF(W394=17,0.53,IF(W394=33,0.37,IF(W394&gt;=65,0.26,0))))))))))+(X394*1*$Y$4)</f>
        <v>0</v>
      </c>
      <c r="Z394" s="25"/>
      <c r="AA394" s="26"/>
      <c r="AB394" s="10">
        <f>($AB$4*(IF(Z394=1,5,IF(Z394=2,3,IF(Z394=3,1.8,IF(Z394=5,1.08,IF(Z394=9,0.75,IF(Z394=17,0.53,IF(Z394=33,0.37,IF(Z394&gt;=65,0.26,0))))))))))+(AA394*1*$AB$4)</f>
        <v>0</v>
      </c>
      <c r="AC394" s="40"/>
      <c r="AD394" s="41"/>
      <c r="AE394" s="21">
        <f>($AE$4*(IF(AC394=1,5,IF(AC394=2,3,IF(AC394=3,1.8,IF(AC394=5,1.08,IF(AC394=9,0.75,IF(AC394=17,0.53,IF(AC394=33,0.37,IF(AC394&gt;=65,0.26,0))))))))))+(AD394*1*$AE$4)</f>
        <v>0</v>
      </c>
      <c r="AF394" s="25"/>
      <c r="AG394" s="26"/>
      <c r="AH394" s="10">
        <f>($AH$4*(IF(AF394=1,5,IF(AF394=2,3,IF(AF394=3,1.8,IF(AF394=5,1.08,IF(AF394=9,0.75,IF(AF394=17,0.53,IF(AF394=33,0.37,IF(AF394&gt;=65,0.26,0))))))))))+(AG394*1*$AH$4)</f>
        <v>0</v>
      </c>
      <c r="AI394" s="40"/>
      <c r="AJ394" s="41"/>
      <c r="AK394" s="21">
        <f>($AK$4*(IF(AI394=1,5,IF(AI394=2,3,IF(AI394=3,1.8,IF(AI394=5,1.08,IF(AI394=9,0.75,IF(AI394=17,0.53,IF(AI394=33,0.37,IF(AI394&gt;=65,0.26,0))))))))))+(AJ394*1*$AK$4)</f>
        <v>0</v>
      </c>
      <c r="AL394" s="25"/>
      <c r="AM394" s="26"/>
      <c r="AN394" s="10">
        <f>($AN$4*(IF(AL394=1,5,IF(AL394=2,3,IF(AL394=3,1.8,IF(AL394=5,1.08,IF(AL394=9,0.75,IF(AL394=17,0.53,IF(AL394=33,0.37,IF(AL394&gt;=65,0.26,0))))))))))+(AM394*1*$AN$4)</f>
        <v>0</v>
      </c>
      <c r="AO394" s="24">
        <f>J394+G394+M394+P394+Y394+S394+AB394+V394+AE394+AH394+AK394+AN394</f>
        <v>1.022</v>
      </c>
      <c r="AP394" s="57">
        <f>J394+M394+S394+AB394+AK394+AN394</f>
        <v>0</v>
      </c>
      <c r="AQ394" s="58" t="str">
        <f>IF(AP394&gt;=60,"TAK","NIE")</f>
        <v>NIE</v>
      </c>
    </row>
    <row r="395" spans="1:43" x14ac:dyDescent="0.15">
      <c r="A395" s="12">
        <v>390</v>
      </c>
      <c r="B395" s="13" t="s">
        <v>225</v>
      </c>
      <c r="C395" s="13" t="s">
        <v>64</v>
      </c>
      <c r="D395" s="34">
        <v>2002</v>
      </c>
      <c r="E395" s="14">
        <v>-44</v>
      </c>
      <c r="F395" s="14" t="s">
        <v>22</v>
      </c>
      <c r="G395" s="21">
        <v>1.016</v>
      </c>
      <c r="H395" s="25"/>
      <c r="I395" s="26"/>
      <c r="J395" s="10">
        <f>($J$4*(IF(H395=1,5,IF(H395=2,3,IF(H395=3,1.8,IF(H395=5,1.08,IF(H395=9,0.75,IF(H395=17,0.53,IF(H395=33,0.37,IF(H395&gt;=65,0.26,0))))))))))+(I395*1*$J$4)</f>
        <v>0</v>
      </c>
      <c r="K395" s="40"/>
      <c r="L395" s="41"/>
      <c r="M395" s="21">
        <f>($M$4*(IF(K395=1,5,IF(K395=2,3,IF(K395=3,1.8,IF(K395=5,1.08,IF(K395=9,0.75,IF(K395=17,0.53,IF(K395=33,0.37,IF(K395&gt;=65,0.26,0))))))))))+(L395*1*$M$4)</f>
        <v>0</v>
      </c>
      <c r="N395" s="25"/>
      <c r="O395" s="26"/>
      <c r="P395" s="10">
        <f>($P$4*(IF(N395=1,5,IF(N395=2,3,IF(N395=3,1.8,IF(N395=5,1.08,IF(N395=9,0.75,IF(N395=17,0.53,IF(N395=33,0.37,IF(N395&gt;=65,0.26,0))))))))))+(O395*1*$P$4)</f>
        <v>0</v>
      </c>
      <c r="Q395" s="40"/>
      <c r="R395" s="41"/>
      <c r="S395" s="21">
        <f>($S$4*(IF(Q395=1,5,IF(Q395=2,3,IF(Q395=3,1.8,IF(Q395=5,1.08,IF(Q395=9,0.75,IF(Q395=17,0.53,IF(Q395=33,0.37,IF(Q395&gt;=65,0.26,0))))))))))+(R395*1*$S$4)</f>
        <v>0</v>
      </c>
      <c r="T395" s="25"/>
      <c r="U395" s="26"/>
      <c r="V395" s="10">
        <f>($V$4*(IF(T395=1,5,IF(T395=2,3,IF(T395=3,1.8,IF(T395=5,1.08,IF(T395=9,0.75,IF(T395=17,0.53,IF(T395=33,0.37,IF(T395&gt;=65,0.26,0))))))))))+(U395*1*$V$4)</f>
        <v>0</v>
      </c>
      <c r="W395" s="40"/>
      <c r="X395" s="41"/>
      <c r="Y395" s="21">
        <f>($Y$4*(IF(W395=1,5,IF(W395=2,3,IF(W395=3,1.8,IF(W395=5,1.08,IF(W395=9,0.75,IF(W395=17,0.53,IF(W395=33,0.37,IF(W395&gt;=65,0.26,0))))))))))+(X395*1*$Y$4)</f>
        <v>0</v>
      </c>
      <c r="Z395" s="25"/>
      <c r="AA395" s="26"/>
      <c r="AB395" s="10">
        <f>($AB$4*(IF(Z395=1,5,IF(Z395=2,3,IF(Z395=3,1.8,IF(Z395=5,1.08,IF(Z395=9,0.75,IF(Z395=17,0.53,IF(Z395=33,0.37,IF(Z395&gt;=65,0.26,0))))))))))+(AA395*1*$AB$4)</f>
        <v>0</v>
      </c>
      <c r="AC395" s="40"/>
      <c r="AD395" s="41"/>
      <c r="AE395" s="21">
        <f>($AE$4*(IF(AC395=1,5,IF(AC395=2,3,IF(AC395=3,1.8,IF(AC395=5,1.08,IF(AC395=9,0.75,IF(AC395=17,0.53,IF(AC395=33,0.37,IF(AC395&gt;=65,0.26,0))))))))))+(AD395*1*$AE$4)</f>
        <v>0</v>
      </c>
      <c r="AF395" s="25"/>
      <c r="AG395" s="26"/>
      <c r="AH395" s="10">
        <f>($AH$4*(IF(AF395=1,5,IF(AF395=2,3,IF(AF395=3,1.8,IF(AF395=5,1.08,IF(AF395=9,0.75,IF(AF395=17,0.53,IF(AF395=33,0.37,IF(AF395&gt;=65,0.26,0))))))))))+(AG395*1*$AH$4)</f>
        <v>0</v>
      </c>
      <c r="AI395" s="40"/>
      <c r="AJ395" s="41"/>
      <c r="AK395" s="21">
        <f>($AK$4*(IF(AI395=1,5,IF(AI395=2,3,IF(AI395=3,1.8,IF(AI395=5,1.08,IF(AI395=9,0.75,IF(AI395=17,0.53,IF(AI395=33,0.37,IF(AI395&gt;=65,0.26,0))))))))))+(AJ395*1*$AK$4)</f>
        <v>0</v>
      </c>
      <c r="AL395" s="25"/>
      <c r="AM395" s="26"/>
      <c r="AN395" s="10">
        <f>($AN$4*(IF(AL395=1,5,IF(AL395=2,3,IF(AL395=3,1.8,IF(AL395=5,1.08,IF(AL395=9,0.75,IF(AL395=17,0.53,IF(AL395=33,0.37,IF(AL395&gt;=65,0.26,0))))))))))+(AM395*1*$AN$4)</f>
        <v>0</v>
      </c>
      <c r="AO395" s="24">
        <f>J395+G395+M395+P395+Y395+S395+AB395+V395+AE395+AH395+AK395+AN395</f>
        <v>1.016</v>
      </c>
      <c r="AP395" s="57">
        <f>J395+M395+S395+AB395+AK395+AN395</f>
        <v>0</v>
      </c>
      <c r="AQ395" s="58" t="str">
        <f>IF(AP395&gt;=60,"TAK","NIE")</f>
        <v>NIE</v>
      </c>
    </row>
    <row r="396" spans="1:43" x14ac:dyDescent="0.15">
      <c r="A396" s="12">
        <v>391</v>
      </c>
      <c r="B396" s="13" t="s">
        <v>147</v>
      </c>
      <c r="C396" s="13" t="s">
        <v>72</v>
      </c>
      <c r="D396" s="34">
        <v>2001</v>
      </c>
      <c r="E396" s="14">
        <v>-59</v>
      </c>
      <c r="F396" s="15" t="s">
        <v>21</v>
      </c>
      <c r="G396" s="21">
        <v>1.0120000000000002</v>
      </c>
      <c r="H396" s="25"/>
      <c r="I396" s="26"/>
      <c r="J396" s="10">
        <f>($J$4*(IF(H396=1,5,IF(H396=2,3,IF(H396=3,1.8,IF(H396=5,1.08,IF(H396=9,0.75,IF(H396=17,0.53,IF(H396=33,0.37,IF(H396&gt;=65,0.26,0))))))))))+(I396*1*$J$4)</f>
        <v>0</v>
      </c>
      <c r="K396" s="40"/>
      <c r="L396" s="41"/>
      <c r="M396" s="21">
        <f>($M$4*(IF(K396=1,5,IF(K396=2,3,IF(K396=3,1.8,IF(K396=5,1.08,IF(K396=9,0.75,IF(K396=17,0.53,IF(K396=33,0.37,IF(K396&gt;=65,0.26,0))))))))))+(L396*1*$M$4)</f>
        <v>0</v>
      </c>
      <c r="N396" s="25"/>
      <c r="O396" s="26"/>
      <c r="P396" s="10">
        <f>($P$4*(IF(N396=1,5,IF(N396=2,3,IF(N396=3,1.8,IF(N396=5,1.08,IF(N396=9,0.75,IF(N396=17,0.53,IF(N396=33,0.37,IF(N396&gt;=65,0.26,0))))))))))+(O396*1*$P$4)</f>
        <v>0</v>
      </c>
      <c r="Q396" s="40"/>
      <c r="R396" s="41"/>
      <c r="S396" s="21">
        <f>($S$4*(IF(Q396=1,5,IF(Q396=2,3,IF(Q396=3,1.8,IF(Q396=5,1.08,IF(Q396=9,0.75,IF(Q396=17,0.53,IF(Q396=33,0.37,IF(Q396&gt;=65,0.26,0))))))))))+(R396*1*$S$4)</f>
        <v>0</v>
      </c>
      <c r="T396" s="25"/>
      <c r="U396" s="26"/>
      <c r="V396" s="10">
        <f>($V$4*(IF(T396=1,5,IF(T396=2,3,IF(T396=3,1.8,IF(T396=5,1.08,IF(T396=9,0.75,IF(T396=17,0.53,IF(T396=33,0.37,IF(T396&gt;=65,0.26,0))))))))))+(U396*1*$V$4)</f>
        <v>0</v>
      </c>
      <c r="W396" s="40"/>
      <c r="X396" s="41"/>
      <c r="Y396" s="21">
        <f>($Y$4*(IF(W396=1,5,IF(W396=2,3,IF(W396=3,1.8,IF(W396=5,1.08,IF(W396=9,0.75,IF(W396=17,0.53,IF(W396=33,0.37,IF(W396&gt;=65,0.26,0))))))))))+(X396*1*$Y$4)</f>
        <v>0</v>
      </c>
      <c r="Z396" s="25"/>
      <c r="AA396" s="26"/>
      <c r="AB396" s="10">
        <f>($AB$4*(IF(Z396=1,5,IF(Z396=2,3,IF(Z396=3,1.8,IF(Z396=5,1.08,IF(Z396=9,0.75,IF(Z396=17,0.53,IF(Z396=33,0.37,IF(Z396&gt;=65,0.26,0))))))))))+(AA396*1*$AB$4)</f>
        <v>0</v>
      </c>
      <c r="AC396" s="40"/>
      <c r="AD396" s="41"/>
      <c r="AE396" s="21">
        <f>($AE$4*(IF(AC396=1,5,IF(AC396=2,3,IF(AC396=3,1.8,IF(AC396=5,1.08,IF(AC396=9,0.75,IF(AC396=17,0.53,IF(AC396=33,0.37,IF(AC396&gt;=65,0.26,0))))))))))+(AD396*1*$AE$4)</f>
        <v>0</v>
      </c>
      <c r="AF396" s="25"/>
      <c r="AG396" s="26"/>
      <c r="AH396" s="10">
        <f>($AH$4*(IF(AF396=1,5,IF(AF396=2,3,IF(AF396=3,1.8,IF(AF396=5,1.08,IF(AF396=9,0.75,IF(AF396=17,0.53,IF(AF396=33,0.37,IF(AF396&gt;=65,0.26,0))))))))))+(AG396*1*$AH$4)</f>
        <v>0</v>
      </c>
      <c r="AI396" s="40"/>
      <c r="AJ396" s="41"/>
      <c r="AK396" s="21">
        <f>($AK$4*(IF(AI396=1,5,IF(AI396=2,3,IF(AI396=3,1.8,IF(AI396=5,1.08,IF(AI396=9,0.75,IF(AI396=17,0.53,IF(AI396=33,0.37,IF(AI396&gt;=65,0.26,0))))))))))+(AJ396*1*$AK$4)</f>
        <v>0</v>
      </c>
      <c r="AL396" s="25"/>
      <c r="AM396" s="26"/>
      <c r="AN396" s="10">
        <f>($AN$4*(IF(AL396=1,5,IF(AL396=2,3,IF(AL396=3,1.8,IF(AL396=5,1.08,IF(AL396=9,0.75,IF(AL396=17,0.53,IF(AL396=33,0.37,IF(AL396&gt;=65,0.26,0))))))))))+(AM396*1*$AN$4)</f>
        <v>0</v>
      </c>
      <c r="AO396" s="24">
        <f>J396+G396+M396+P396+Y396+S396+AB396+V396+AE396+AH396+AK396+AN396</f>
        <v>1.0120000000000002</v>
      </c>
      <c r="AP396" s="57">
        <f>J396+M396+S396+AB396+AK396+AN396</f>
        <v>0</v>
      </c>
      <c r="AQ396" s="58" t="str">
        <f>IF(AP396&gt;=60,"TAK","NIE")</f>
        <v>NIE</v>
      </c>
    </row>
    <row r="397" spans="1:43" x14ac:dyDescent="0.15">
      <c r="A397" s="12">
        <v>392</v>
      </c>
      <c r="B397" s="13" t="s">
        <v>184</v>
      </c>
      <c r="C397" s="13" t="s">
        <v>65</v>
      </c>
      <c r="D397" s="34">
        <v>2002</v>
      </c>
      <c r="E397" s="14">
        <v>-55</v>
      </c>
      <c r="F397" s="15" t="s">
        <v>22</v>
      </c>
      <c r="G397" s="21">
        <v>0.97599999999999998</v>
      </c>
      <c r="H397" s="25"/>
      <c r="I397" s="26"/>
      <c r="J397" s="10">
        <f>($J$4*(IF(H397=1,5,IF(H397=2,3,IF(H397=3,1.8,IF(H397=5,1.08,IF(H397=9,0.75,IF(H397=17,0.53,IF(H397=33,0.37,IF(H397&gt;=65,0.26,0))))))))))+(I397*1*$J$4)</f>
        <v>0</v>
      </c>
      <c r="K397" s="40"/>
      <c r="L397" s="41"/>
      <c r="M397" s="21">
        <f>($M$4*(IF(K397=1,5,IF(K397=2,3,IF(K397=3,1.8,IF(K397=5,1.08,IF(K397=9,0.75,IF(K397=17,0.53,IF(K397=33,0.37,IF(K397&gt;=65,0.26,0))))))))))+(L397*1*$M$4)</f>
        <v>0</v>
      </c>
      <c r="N397" s="25"/>
      <c r="O397" s="26"/>
      <c r="P397" s="10">
        <f>($P$4*(IF(N397=1,5,IF(N397=2,3,IF(N397=3,1.8,IF(N397=5,1.08,IF(N397=9,0.75,IF(N397=17,0.53,IF(N397=33,0.37,IF(N397&gt;=65,0.26,0))))))))))+(O397*1*$P$4)</f>
        <v>0</v>
      </c>
      <c r="Q397" s="40"/>
      <c r="R397" s="41"/>
      <c r="S397" s="21">
        <f>($S$4*(IF(Q397=1,5,IF(Q397=2,3,IF(Q397=3,1.8,IF(Q397=5,1.08,IF(Q397=9,0.75,IF(Q397=17,0.53,IF(Q397=33,0.37,IF(Q397&gt;=65,0.26,0))))))))))+(R397*1*$S$4)</f>
        <v>0</v>
      </c>
      <c r="T397" s="25"/>
      <c r="U397" s="26"/>
      <c r="V397" s="10">
        <f>($V$4*(IF(T397=1,5,IF(T397=2,3,IF(T397=3,1.8,IF(T397=5,1.08,IF(T397=9,0.75,IF(T397=17,0.53,IF(T397=33,0.37,IF(T397&gt;=65,0.26,0))))))))))+(U397*1*$V$4)</f>
        <v>0</v>
      </c>
      <c r="W397" s="40"/>
      <c r="X397" s="41"/>
      <c r="Y397" s="21">
        <f>($Y$4*(IF(W397=1,5,IF(W397=2,3,IF(W397=3,1.8,IF(W397=5,1.08,IF(W397=9,0.75,IF(W397=17,0.53,IF(W397=33,0.37,IF(W397&gt;=65,0.26,0))))))))))+(X397*1*$Y$4)</f>
        <v>0</v>
      </c>
      <c r="Z397" s="25"/>
      <c r="AA397" s="26"/>
      <c r="AB397" s="10">
        <f>($AB$4*(IF(Z397=1,5,IF(Z397=2,3,IF(Z397=3,1.8,IF(Z397=5,1.08,IF(Z397=9,0.75,IF(Z397=17,0.53,IF(Z397=33,0.37,IF(Z397&gt;=65,0.26,0))))))))))+(AA397*1*$AB$4)</f>
        <v>0</v>
      </c>
      <c r="AC397" s="40"/>
      <c r="AD397" s="41"/>
      <c r="AE397" s="21">
        <f>($AE$4*(IF(AC397=1,5,IF(AC397=2,3,IF(AC397=3,1.8,IF(AC397=5,1.08,IF(AC397=9,0.75,IF(AC397=17,0.53,IF(AC397=33,0.37,IF(AC397&gt;=65,0.26,0))))))))))+(AD397*1*$AE$4)</f>
        <v>0</v>
      </c>
      <c r="AF397" s="25"/>
      <c r="AG397" s="26"/>
      <c r="AH397" s="10">
        <f>($AH$4*(IF(AF397=1,5,IF(AF397=2,3,IF(AF397=3,1.8,IF(AF397=5,1.08,IF(AF397=9,0.75,IF(AF397=17,0.53,IF(AF397=33,0.37,IF(AF397&gt;=65,0.26,0))))))))))+(AG397*1*$AH$4)</f>
        <v>0</v>
      </c>
      <c r="AI397" s="40"/>
      <c r="AJ397" s="41"/>
      <c r="AK397" s="21">
        <f>($AK$4*(IF(AI397=1,5,IF(AI397=2,3,IF(AI397=3,1.8,IF(AI397=5,1.08,IF(AI397=9,0.75,IF(AI397=17,0.53,IF(AI397=33,0.37,IF(AI397&gt;=65,0.26,0))))))))))+(AJ397*1*$AK$4)</f>
        <v>0</v>
      </c>
      <c r="AL397" s="25"/>
      <c r="AM397" s="26"/>
      <c r="AN397" s="10">
        <f>($AN$4*(IF(AL397=1,5,IF(AL397=2,3,IF(AL397=3,1.8,IF(AL397=5,1.08,IF(AL397=9,0.75,IF(AL397=17,0.53,IF(AL397=33,0.37,IF(AL397&gt;=65,0.26,0))))))))))+(AM397*1*$AN$4)</f>
        <v>0</v>
      </c>
      <c r="AO397" s="24">
        <f>J397+G397+M397+P397+Y397+S397+AB397+V397+AE397+AH397+AK397+AN397</f>
        <v>0.97599999999999998</v>
      </c>
      <c r="AP397" s="57">
        <f>J397+M397+S397+AB397+AK397+AN397</f>
        <v>0</v>
      </c>
      <c r="AQ397" s="58" t="str">
        <f>IF(AP397&gt;=60,"TAK","NIE")</f>
        <v>NIE</v>
      </c>
    </row>
    <row r="398" spans="1:43" x14ac:dyDescent="0.15">
      <c r="A398" s="12">
        <v>393</v>
      </c>
      <c r="B398" s="13" t="s">
        <v>37</v>
      </c>
      <c r="C398" s="13" t="s">
        <v>72</v>
      </c>
      <c r="D398" s="34">
        <v>2002</v>
      </c>
      <c r="E398" s="14">
        <v>-63</v>
      </c>
      <c r="F398" s="15" t="s">
        <v>21</v>
      </c>
      <c r="G398" s="21">
        <v>0.97599999999999998</v>
      </c>
      <c r="H398" s="25"/>
      <c r="I398" s="26"/>
      <c r="J398" s="10">
        <f>($J$4*(IF(H398=1,5,IF(H398=2,3,IF(H398=3,1.8,IF(H398=5,1.08,IF(H398=9,0.75,IF(H398=17,0.53,IF(H398=33,0.37,IF(H398&gt;=65,0.26,0))))))))))+(I398*1*$J$4)</f>
        <v>0</v>
      </c>
      <c r="K398" s="40"/>
      <c r="L398" s="41"/>
      <c r="M398" s="21">
        <f>($M$4*(IF(K398=1,5,IF(K398=2,3,IF(K398=3,1.8,IF(K398=5,1.08,IF(K398=9,0.75,IF(K398=17,0.53,IF(K398=33,0.37,IF(K398&gt;=65,0.26,0))))))))))+(L398*1*$M$4)</f>
        <v>0</v>
      </c>
      <c r="N398" s="25"/>
      <c r="O398" s="26"/>
      <c r="P398" s="10">
        <f>($P$4*(IF(N398=1,5,IF(N398=2,3,IF(N398=3,1.8,IF(N398=5,1.08,IF(N398=9,0.75,IF(N398=17,0.53,IF(N398=33,0.37,IF(N398&gt;=65,0.26,0))))))))))+(O398*1*$P$4)</f>
        <v>0</v>
      </c>
      <c r="Q398" s="40"/>
      <c r="R398" s="41"/>
      <c r="S398" s="21">
        <f>($S$4*(IF(Q398=1,5,IF(Q398=2,3,IF(Q398=3,1.8,IF(Q398=5,1.08,IF(Q398=9,0.75,IF(Q398=17,0.53,IF(Q398=33,0.37,IF(Q398&gt;=65,0.26,0))))))))))+(R398*1*$S$4)</f>
        <v>0</v>
      </c>
      <c r="T398" s="25"/>
      <c r="U398" s="26"/>
      <c r="V398" s="10">
        <f>($V$4*(IF(T398=1,5,IF(T398=2,3,IF(T398=3,1.8,IF(T398=5,1.08,IF(T398=9,0.75,IF(T398=17,0.53,IF(T398=33,0.37,IF(T398&gt;=65,0.26,0))))))))))+(U398*1*$V$4)</f>
        <v>0</v>
      </c>
      <c r="W398" s="40"/>
      <c r="X398" s="41"/>
      <c r="Y398" s="21">
        <f>($Y$4*(IF(W398=1,5,IF(W398=2,3,IF(W398=3,1.8,IF(W398=5,1.08,IF(W398=9,0.75,IF(W398=17,0.53,IF(W398=33,0.37,IF(W398&gt;=65,0.26,0))))))))))+(X398*1*$Y$4)</f>
        <v>0</v>
      </c>
      <c r="Z398" s="25"/>
      <c r="AA398" s="26"/>
      <c r="AB398" s="10">
        <f>($AB$4*(IF(Z398=1,5,IF(Z398=2,3,IF(Z398=3,1.8,IF(Z398=5,1.08,IF(Z398=9,0.75,IF(Z398=17,0.53,IF(Z398=33,0.37,IF(Z398&gt;=65,0.26,0))))))))))+(AA398*1*$AB$4)</f>
        <v>0</v>
      </c>
      <c r="AC398" s="40"/>
      <c r="AD398" s="41"/>
      <c r="AE398" s="21">
        <f>($AE$4*(IF(AC398=1,5,IF(AC398=2,3,IF(AC398=3,1.8,IF(AC398=5,1.08,IF(AC398=9,0.75,IF(AC398=17,0.53,IF(AC398=33,0.37,IF(AC398&gt;=65,0.26,0))))))))))+(AD398*1*$AE$4)</f>
        <v>0</v>
      </c>
      <c r="AF398" s="25"/>
      <c r="AG398" s="26"/>
      <c r="AH398" s="10">
        <f>($AH$4*(IF(AF398=1,5,IF(AF398=2,3,IF(AF398=3,1.8,IF(AF398=5,1.08,IF(AF398=9,0.75,IF(AF398=17,0.53,IF(AF398=33,0.37,IF(AF398&gt;=65,0.26,0))))))))))+(AG398*1*$AH$4)</f>
        <v>0</v>
      </c>
      <c r="AI398" s="40"/>
      <c r="AJ398" s="41"/>
      <c r="AK398" s="21">
        <f>($AK$4*(IF(AI398=1,5,IF(AI398=2,3,IF(AI398=3,1.8,IF(AI398=5,1.08,IF(AI398=9,0.75,IF(AI398=17,0.53,IF(AI398=33,0.37,IF(AI398&gt;=65,0.26,0))))))))))+(AJ398*1*$AK$4)</f>
        <v>0</v>
      </c>
      <c r="AL398" s="25"/>
      <c r="AM398" s="26"/>
      <c r="AN398" s="10">
        <f>($AN$4*(IF(AL398=1,5,IF(AL398=2,3,IF(AL398=3,1.8,IF(AL398=5,1.08,IF(AL398=9,0.75,IF(AL398=17,0.53,IF(AL398=33,0.37,IF(AL398&gt;=65,0.26,0))))))))))+(AM398*1*$AN$4)</f>
        <v>0</v>
      </c>
      <c r="AO398" s="24">
        <f>J398+G398+M398+P398+Y398+S398+AB398+V398+AE398+AH398+AK398+AN398</f>
        <v>0.97599999999999998</v>
      </c>
      <c r="AP398" s="57">
        <f>J398+M398+S398+AB398+AK398+AN398</f>
        <v>0</v>
      </c>
      <c r="AQ398" s="58" t="str">
        <f>IF(AP398&gt;=60,"TAK","NIE")</f>
        <v>NIE</v>
      </c>
    </row>
    <row r="399" spans="1:43" x14ac:dyDescent="0.15">
      <c r="A399" s="12">
        <v>394</v>
      </c>
      <c r="B399" s="13" t="s">
        <v>208</v>
      </c>
      <c r="C399" s="13" t="s">
        <v>2</v>
      </c>
      <c r="D399" s="34">
        <v>2002</v>
      </c>
      <c r="E399" s="14">
        <v>-45</v>
      </c>
      <c r="F399" s="14" t="s">
        <v>21</v>
      </c>
      <c r="G399" s="21">
        <v>0.93200000000000005</v>
      </c>
      <c r="H399" s="25"/>
      <c r="I399" s="26"/>
      <c r="J399" s="10">
        <f>($J$4*(IF(H399=1,5,IF(H399=2,3,IF(H399=3,1.8,IF(H399=5,1.08,IF(H399=9,0.75,IF(H399=17,0.53,IF(H399=33,0.37,IF(H399&gt;=65,0.26,0))))))))))+(I399*1*$J$4)</f>
        <v>0</v>
      </c>
      <c r="K399" s="40"/>
      <c r="L399" s="41"/>
      <c r="M399" s="21">
        <f>($M$4*(IF(K399=1,5,IF(K399=2,3,IF(K399=3,1.8,IF(K399=5,1.08,IF(K399=9,0.75,IF(K399=17,0.53,IF(K399=33,0.37,IF(K399&gt;=65,0.26,0))))))))))+(L399*1*$M$4)</f>
        <v>0</v>
      </c>
      <c r="N399" s="25"/>
      <c r="O399" s="26"/>
      <c r="P399" s="10">
        <f>($P$4*(IF(N399=1,5,IF(N399=2,3,IF(N399=3,1.8,IF(N399=5,1.08,IF(N399=9,0.75,IF(N399=17,0.53,IF(N399=33,0.37,IF(N399&gt;=65,0.26,0))))))))))+(O399*1*$P$4)</f>
        <v>0</v>
      </c>
      <c r="Q399" s="40"/>
      <c r="R399" s="41"/>
      <c r="S399" s="21">
        <f>($S$4*(IF(Q399=1,5,IF(Q399=2,3,IF(Q399=3,1.8,IF(Q399=5,1.08,IF(Q399=9,0.75,IF(Q399=17,0.53,IF(Q399=33,0.37,IF(Q399&gt;=65,0.26,0))))))))))+(R399*1*$S$4)</f>
        <v>0</v>
      </c>
      <c r="T399" s="25"/>
      <c r="U399" s="26"/>
      <c r="V399" s="10">
        <f>($V$4*(IF(T399=1,5,IF(T399=2,3,IF(T399=3,1.8,IF(T399=5,1.08,IF(T399=9,0.75,IF(T399=17,0.53,IF(T399=33,0.37,IF(T399&gt;=65,0.26,0))))))))))+(U399*1*$V$4)</f>
        <v>0</v>
      </c>
      <c r="W399" s="40"/>
      <c r="X399" s="41"/>
      <c r="Y399" s="21">
        <f>($Y$4*(IF(W399=1,5,IF(W399=2,3,IF(W399=3,1.8,IF(W399=5,1.08,IF(W399=9,0.75,IF(W399=17,0.53,IF(W399=33,0.37,IF(W399&gt;=65,0.26,0))))))))))+(X399*1*$Y$4)</f>
        <v>0</v>
      </c>
      <c r="Z399" s="25"/>
      <c r="AA399" s="26"/>
      <c r="AB399" s="10">
        <f>($AB$4*(IF(Z399=1,5,IF(Z399=2,3,IF(Z399=3,1.8,IF(Z399=5,1.08,IF(Z399=9,0.75,IF(Z399=17,0.53,IF(Z399=33,0.37,IF(Z399&gt;=65,0.26,0))))))))))+(AA399*1*$AB$4)</f>
        <v>0</v>
      </c>
      <c r="AC399" s="40"/>
      <c r="AD399" s="41"/>
      <c r="AE399" s="21">
        <f>($AE$4*(IF(AC399=1,5,IF(AC399=2,3,IF(AC399=3,1.8,IF(AC399=5,1.08,IF(AC399=9,0.75,IF(AC399=17,0.53,IF(AC399=33,0.37,IF(AC399&gt;=65,0.26,0))))))))))+(AD399*1*$AE$4)</f>
        <v>0</v>
      </c>
      <c r="AF399" s="25"/>
      <c r="AG399" s="26"/>
      <c r="AH399" s="10">
        <f>($AH$4*(IF(AF399=1,5,IF(AF399=2,3,IF(AF399=3,1.8,IF(AF399=5,1.08,IF(AF399=9,0.75,IF(AF399=17,0.53,IF(AF399=33,0.37,IF(AF399&gt;=65,0.26,0))))))))))+(AG399*1*$AH$4)</f>
        <v>0</v>
      </c>
      <c r="AI399" s="40"/>
      <c r="AJ399" s="41"/>
      <c r="AK399" s="21">
        <f>($AK$4*(IF(AI399=1,5,IF(AI399=2,3,IF(AI399=3,1.8,IF(AI399=5,1.08,IF(AI399=9,0.75,IF(AI399=17,0.53,IF(AI399=33,0.37,IF(AI399&gt;=65,0.26,0))))))))))+(AJ399*1*$AK$4)</f>
        <v>0</v>
      </c>
      <c r="AL399" s="25"/>
      <c r="AM399" s="26"/>
      <c r="AN399" s="10">
        <f>($AN$4*(IF(AL399=1,5,IF(AL399=2,3,IF(AL399=3,1.8,IF(AL399=5,1.08,IF(AL399=9,0.75,IF(AL399=17,0.53,IF(AL399=33,0.37,IF(AL399&gt;=65,0.26,0))))))))))+(AM399*1*$AN$4)</f>
        <v>0</v>
      </c>
      <c r="AO399" s="24">
        <f>J399+G399+M399+P399+Y399+S399+AB399+V399+AE399+AH399+AK399+AN399</f>
        <v>0.93200000000000005</v>
      </c>
      <c r="AP399" s="57">
        <f>J399+M399+S399+AB399+AK399+AN399</f>
        <v>0</v>
      </c>
      <c r="AQ399" s="58" t="str">
        <f>IF(AP399&gt;=60,"TAK","NIE")</f>
        <v>NIE</v>
      </c>
    </row>
    <row r="400" spans="1:43" x14ac:dyDescent="0.15">
      <c r="A400" s="12">
        <v>395</v>
      </c>
      <c r="B400" s="12" t="s">
        <v>288</v>
      </c>
      <c r="C400" s="12" t="s">
        <v>117</v>
      </c>
      <c r="D400" s="14">
        <v>2001</v>
      </c>
      <c r="E400" s="14">
        <v>-49</v>
      </c>
      <c r="F400" s="14" t="s">
        <v>22</v>
      </c>
      <c r="G400" s="21">
        <v>0.91200000000000014</v>
      </c>
      <c r="H400" s="26"/>
      <c r="I400" s="26"/>
      <c r="J400" s="10">
        <f>($J$4*(IF(H400=1,5,IF(H400=2,3,IF(H400=3,1.8,IF(H400=5,1.08,IF(H400=9,0.75,IF(H400=17,0.53,IF(H400=33,0.37,IF(H400&gt;=65,0.26,0))))))))))+(I400*1*$J$4)</f>
        <v>0</v>
      </c>
      <c r="K400" s="41"/>
      <c r="L400" s="41"/>
      <c r="M400" s="21">
        <f>($M$4*(IF(K400=1,5,IF(K400=2,3,IF(K400=3,1.8,IF(K400=5,1.08,IF(K400=9,0.75,IF(K400=17,0.53,IF(K400=33,0.37,IF(K400&gt;=65,0.26,0))))))))))+(L400*1*$M$4)</f>
        <v>0</v>
      </c>
      <c r="N400" s="26"/>
      <c r="O400" s="26"/>
      <c r="P400" s="10">
        <f>($P$4*(IF(N400=1,5,IF(N400=2,3,IF(N400=3,1.8,IF(N400=5,1.08,IF(N400=9,0.75,IF(N400=17,0.53,IF(N400=33,0.37,IF(N400&gt;=65,0.26,0))))))))))+(O400*1*$P$4)</f>
        <v>0</v>
      </c>
      <c r="Q400" s="41"/>
      <c r="R400" s="41"/>
      <c r="S400" s="21">
        <f>($S$4*(IF(Q400=1,5,IF(Q400=2,3,IF(Q400=3,1.8,IF(Q400=5,1.08,IF(Q400=9,0.75,IF(Q400=17,0.53,IF(Q400=33,0.37,IF(Q400&gt;=65,0.26,0))))))))))+(R400*1*$S$4)</f>
        <v>0</v>
      </c>
      <c r="T400" s="26"/>
      <c r="U400" s="26"/>
      <c r="V400" s="10">
        <f>($V$4*(IF(T400=1,5,IF(T400=2,3,IF(T400=3,1.8,IF(T400=5,1.08,IF(T400=9,0.75,IF(T400=17,0.53,IF(T400=33,0.37,IF(T400&gt;=65,0.26,0))))))))))+(U400*1*$V$4)</f>
        <v>0</v>
      </c>
      <c r="W400" s="41"/>
      <c r="X400" s="41"/>
      <c r="Y400" s="21">
        <f>($Y$4*(IF(W400=1,5,IF(W400=2,3,IF(W400=3,1.8,IF(W400=5,1.08,IF(W400=9,0.75,IF(W400=17,0.53,IF(W400=33,0.37,IF(W400&gt;=65,0.26,0))))))))))+(X400*1*$Y$4)</f>
        <v>0</v>
      </c>
      <c r="Z400" s="26"/>
      <c r="AA400" s="26"/>
      <c r="AB400" s="10">
        <f>($AB$4*(IF(Z400=1,5,IF(Z400=2,3,IF(Z400=3,1.8,IF(Z400=5,1.08,IF(Z400=9,0.75,IF(Z400=17,0.53,IF(Z400=33,0.37,IF(Z400&gt;=65,0.26,0))))))))))+(AA400*1*$AB$4)</f>
        <v>0</v>
      </c>
      <c r="AC400" s="41"/>
      <c r="AD400" s="41"/>
      <c r="AE400" s="21">
        <f>($AE$4*(IF(AC400=1,5,IF(AC400=2,3,IF(AC400=3,1.8,IF(AC400=5,1.08,IF(AC400=9,0.75,IF(AC400=17,0.53,IF(AC400=33,0.37,IF(AC400&gt;=65,0.26,0))))))))))+(AD400*1*$AE$4)</f>
        <v>0</v>
      </c>
      <c r="AF400" s="26"/>
      <c r="AG400" s="26"/>
      <c r="AH400" s="10">
        <f>($AH$4*(IF(AF400=1,5,IF(AF400=2,3,IF(AF400=3,1.8,IF(AF400=5,1.08,IF(AF400=9,0.75,IF(AF400=17,0.53,IF(AF400=33,0.37,IF(AF400&gt;=65,0.26,0))))))))))+(AG400*1*$AH$4)</f>
        <v>0</v>
      </c>
      <c r="AI400" s="41"/>
      <c r="AJ400" s="41"/>
      <c r="AK400" s="21">
        <f>($AK$4*(IF(AI400=1,5,IF(AI400=2,3,IF(AI400=3,1.8,IF(AI400=5,1.08,IF(AI400=9,0.75,IF(AI400=17,0.53,IF(AI400=33,0.37,IF(AI400&gt;=65,0.26,0))))))))))+(AJ400*1*$AK$4)</f>
        <v>0</v>
      </c>
      <c r="AL400" s="26"/>
      <c r="AM400" s="26"/>
      <c r="AN400" s="10">
        <f>($AN$4*(IF(AL400=1,5,IF(AL400=2,3,IF(AL400=3,1.8,IF(AL400=5,1.08,IF(AL400=9,0.75,IF(AL400=17,0.53,IF(AL400=33,0.37,IF(AL400&gt;=65,0.26,0))))))))))+(AM400*1*$AN$4)</f>
        <v>0</v>
      </c>
      <c r="AO400" s="24">
        <f>J400+G400+M400+P400+Y400+S400+AB400+V400+AE400+AH400+AK400+AN400</f>
        <v>0.91200000000000014</v>
      </c>
      <c r="AP400" s="57">
        <f>J400+M400+S400+AB400+AK400+AN400</f>
        <v>0</v>
      </c>
      <c r="AQ400" s="58" t="str">
        <f>IF(AP400&gt;=60,"TAK","NIE")</f>
        <v>NIE</v>
      </c>
    </row>
    <row r="401" spans="1:43" x14ac:dyDescent="0.15">
      <c r="A401" s="12">
        <v>396</v>
      </c>
      <c r="B401" s="13" t="s">
        <v>342</v>
      </c>
      <c r="C401" s="13" t="s">
        <v>84</v>
      </c>
      <c r="D401" s="34">
        <v>2002</v>
      </c>
      <c r="E401" s="14">
        <v>-63</v>
      </c>
      <c r="F401" s="15" t="s">
        <v>21</v>
      </c>
      <c r="G401" s="21">
        <v>0.9</v>
      </c>
      <c r="H401" s="25"/>
      <c r="I401" s="26"/>
      <c r="J401" s="10">
        <f>($J$4*(IF(H401=1,5,IF(H401=2,3,IF(H401=3,1.8,IF(H401=5,1.08,IF(H401=9,0.75,IF(H401=17,0.53,IF(H401=33,0.37,IF(H401&gt;=65,0.26,0))))))))))+(I401*1*$J$4)</f>
        <v>0</v>
      </c>
      <c r="K401" s="40"/>
      <c r="L401" s="41"/>
      <c r="M401" s="21">
        <f>($M$4*(IF(K401=1,5,IF(K401=2,3,IF(K401=3,1.8,IF(K401=5,1.08,IF(K401=9,0.75,IF(K401=17,0.53,IF(K401=33,0.37,IF(K401&gt;=65,0.26,0))))))))))+(L401*1*$M$4)</f>
        <v>0</v>
      </c>
      <c r="N401" s="25"/>
      <c r="O401" s="26"/>
      <c r="P401" s="10">
        <f>($P$4*(IF(N401=1,5,IF(N401=2,3,IF(N401=3,1.8,IF(N401=5,1.08,IF(N401=9,0.75,IF(N401=17,0.53,IF(N401=33,0.37,IF(N401&gt;=65,0.26,0))))))))))+(O401*1*$P$4)</f>
        <v>0</v>
      </c>
      <c r="Q401" s="40"/>
      <c r="R401" s="41"/>
      <c r="S401" s="21">
        <f>($S$4*(IF(Q401=1,5,IF(Q401=2,3,IF(Q401=3,1.8,IF(Q401=5,1.08,IF(Q401=9,0.75,IF(Q401=17,0.53,IF(Q401=33,0.37,IF(Q401&gt;=65,0.26,0))))))))))+(R401*1*$S$4)</f>
        <v>0</v>
      </c>
      <c r="T401" s="25"/>
      <c r="U401" s="26"/>
      <c r="V401" s="10">
        <f>($V$4*(IF(T401=1,5,IF(T401=2,3,IF(T401=3,1.8,IF(T401=5,1.08,IF(T401=9,0.75,IF(T401=17,0.53,IF(T401=33,0.37,IF(T401&gt;=65,0.26,0))))))))))+(U401*1*$V$4)</f>
        <v>0</v>
      </c>
      <c r="W401" s="40"/>
      <c r="X401" s="41"/>
      <c r="Y401" s="21">
        <f>($Y$4*(IF(W401=1,5,IF(W401=2,3,IF(W401=3,1.8,IF(W401=5,1.08,IF(W401=9,0.75,IF(W401=17,0.53,IF(W401=33,0.37,IF(W401&gt;=65,0.26,0))))))))))+(X401*1*$Y$4)</f>
        <v>0</v>
      </c>
      <c r="Z401" s="25"/>
      <c r="AA401" s="26"/>
      <c r="AB401" s="10">
        <f>($AB$4*(IF(Z401=1,5,IF(Z401=2,3,IF(Z401=3,1.8,IF(Z401=5,1.08,IF(Z401=9,0.75,IF(Z401=17,0.53,IF(Z401=33,0.37,IF(Z401&gt;=65,0.26,0))))))))))+(AA401*1*$AB$4)</f>
        <v>0</v>
      </c>
      <c r="AC401" s="40"/>
      <c r="AD401" s="41"/>
      <c r="AE401" s="21">
        <f>($AE$4*(IF(AC401=1,5,IF(AC401=2,3,IF(AC401=3,1.8,IF(AC401=5,1.08,IF(AC401=9,0.75,IF(AC401=17,0.53,IF(AC401=33,0.37,IF(AC401&gt;=65,0.26,0))))))))))+(AD401*1*$AE$4)</f>
        <v>0</v>
      </c>
      <c r="AF401" s="25"/>
      <c r="AG401" s="26"/>
      <c r="AH401" s="10">
        <f>($AH$4*(IF(AF401=1,5,IF(AF401=2,3,IF(AF401=3,1.8,IF(AF401=5,1.08,IF(AF401=9,0.75,IF(AF401=17,0.53,IF(AF401=33,0.37,IF(AF401&gt;=65,0.26,0))))))))))+(AG401*1*$AH$4)</f>
        <v>0</v>
      </c>
      <c r="AI401" s="40"/>
      <c r="AJ401" s="41"/>
      <c r="AK401" s="21">
        <f>($AK$4*(IF(AI401=1,5,IF(AI401=2,3,IF(AI401=3,1.8,IF(AI401=5,1.08,IF(AI401=9,0.75,IF(AI401=17,0.53,IF(AI401=33,0.37,IF(AI401&gt;=65,0.26,0))))))))))+(AJ401*1*$AK$4)</f>
        <v>0</v>
      </c>
      <c r="AL401" s="25"/>
      <c r="AM401" s="26"/>
      <c r="AN401" s="10">
        <f>($AN$4*(IF(AL401=1,5,IF(AL401=2,3,IF(AL401=3,1.8,IF(AL401=5,1.08,IF(AL401=9,0.75,IF(AL401=17,0.53,IF(AL401=33,0.37,IF(AL401&gt;=65,0.26,0))))))))))+(AM401*1*$AN$4)</f>
        <v>0</v>
      </c>
      <c r="AO401" s="24">
        <f>J401+G401+M401+P401+Y401+S401+AB401+V401+AE401+AH401+AK401+AN401</f>
        <v>0.9</v>
      </c>
      <c r="AP401" s="57">
        <f>J401+M401+S401+AB401+AK401+AN401</f>
        <v>0</v>
      </c>
      <c r="AQ401" s="58" t="str">
        <f>IF(AP401&gt;=60,"TAK","NIE")</f>
        <v>NIE</v>
      </c>
    </row>
    <row r="402" spans="1:43" x14ac:dyDescent="0.15">
      <c r="A402" s="12">
        <v>397</v>
      </c>
      <c r="B402" s="13" t="s">
        <v>209</v>
      </c>
      <c r="C402" s="13" t="s">
        <v>2</v>
      </c>
      <c r="D402" s="34">
        <v>2002</v>
      </c>
      <c r="E402" s="14">
        <v>-48</v>
      </c>
      <c r="F402" s="14" t="s">
        <v>21</v>
      </c>
      <c r="G402" s="21">
        <v>0.876</v>
      </c>
      <c r="H402" s="25"/>
      <c r="I402" s="26"/>
      <c r="J402" s="10">
        <f>($J$4*(IF(H402=1,5,IF(H402=2,3,IF(H402=3,1.8,IF(H402=5,1.08,IF(H402=9,0.75,IF(H402=17,0.53,IF(H402=33,0.37,IF(H402&gt;=65,0.26,0))))))))))+(I402*1*$J$4)</f>
        <v>0</v>
      </c>
      <c r="K402" s="40"/>
      <c r="L402" s="41"/>
      <c r="M402" s="21">
        <f>($M$4*(IF(K402=1,5,IF(K402=2,3,IF(K402=3,1.8,IF(K402=5,1.08,IF(K402=9,0.75,IF(K402=17,0.53,IF(K402=33,0.37,IF(K402&gt;=65,0.26,0))))))))))+(L402*1*$M$4)</f>
        <v>0</v>
      </c>
      <c r="N402" s="25"/>
      <c r="O402" s="26"/>
      <c r="P402" s="10">
        <f>($P$4*(IF(N402=1,5,IF(N402=2,3,IF(N402=3,1.8,IF(N402=5,1.08,IF(N402=9,0.75,IF(N402=17,0.53,IF(N402=33,0.37,IF(N402&gt;=65,0.26,0))))))))))+(O402*1*$P$4)</f>
        <v>0</v>
      </c>
      <c r="Q402" s="40"/>
      <c r="R402" s="41"/>
      <c r="S402" s="21">
        <f>($S$4*(IF(Q402=1,5,IF(Q402=2,3,IF(Q402=3,1.8,IF(Q402=5,1.08,IF(Q402=9,0.75,IF(Q402=17,0.53,IF(Q402=33,0.37,IF(Q402&gt;=65,0.26,0))))))))))+(R402*1*$S$4)</f>
        <v>0</v>
      </c>
      <c r="T402" s="25"/>
      <c r="U402" s="26"/>
      <c r="V402" s="10">
        <f>($V$4*(IF(T402=1,5,IF(T402=2,3,IF(T402=3,1.8,IF(T402=5,1.08,IF(T402=9,0.75,IF(T402=17,0.53,IF(T402=33,0.37,IF(T402&gt;=65,0.26,0))))))))))+(U402*1*$V$4)</f>
        <v>0</v>
      </c>
      <c r="W402" s="40"/>
      <c r="X402" s="41"/>
      <c r="Y402" s="21">
        <f>($Y$4*(IF(W402=1,5,IF(W402=2,3,IF(W402=3,1.8,IF(W402=5,1.08,IF(W402=9,0.75,IF(W402=17,0.53,IF(W402=33,0.37,IF(W402&gt;=65,0.26,0))))))))))+(X402*1*$Y$4)</f>
        <v>0</v>
      </c>
      <c r="Z402" s="25"/>
      <c r="AA402" s="26"/>
      <c r="AB402" s="10">
        <f>($AB$4*(IF(Z402=1,5,IF(Z402=2,3,IF(Z402=3,1.8,IF(Z402=5,1.08,IF(Z402=9,0.75,IF(Z402=17,0.53,IF(Z402=33,0.37,IF(Z402&gt;=65,0.26,0))))))))))+(AA402*1*$AB$4)</f>
        <v>0</v>
      </c>
      <c r="AC402" s="40"/>
      <c r="AD402" s="41"/>
      <c r="AE402" s="21">
        <f>($AE$4*(IF(AC402=1,5,IF(AC402=2,3,IF(AC402=3,1.8,IF(AC402=5,1.08,IF(AC402=9,0.75,IF(AC402=17,0.53,IF(AC402=33,0.37,IF(AC402&gt;=65,0.26,0))))))))))+(AD402*1*$AE$4)</f>
        <v>0</v>
      </c>
      <c r="AF402" s="25"/>
      <c r="AG402" s="26"/>
      <c r="AH402" s="10">
        <f>($AH$4*(IF(AF402=1,5,IF(AF402=2,3,IF(AF402=3,1.8,IF(AF402=5,1.08,IF(AF402=9,0.75,IF(AF402=17,0.53,IF(AF402=33,0.37,IF(AF402&gt;=65,0.26,0))))))))))+(AG402*1*$AH$4)</f>
        <v>0</v>
      </c>
      <c r="AI402" s="40"/>
      <c r="AJ402" s="41"/>
      <c r="AK402" s="21">
        <f>($AK$4*(IF(AI402=1,5,IF(AI402=2,3,IF(AI402=3,1.8,IF(AI402=5,1.08,IF(AI402=9,0.75,IF(AI402=17,0.53,IF(AI402=33,0.37,IF(AI402&gt;=65,0.26,0))))))))))+(AJ402*1*$AK$4)</f>
        <v>0</v>
      </c>
      <c r="AL402" s="25"/>
      <c r="AM402" s="26"/>
      <c r="AN402" s="10">
        <f>($AN$4*(IF(AL402=1,5,IF(AL402=2,3,IF(AL402=3,1.8,IF(AL402=5,1.08,IF(AL402=9,0.75,IF(AL402=17,0.53,IF(AL402=33,0.37,IF(AL402&gt;=65,0.26,0))))))))))+(AM402*1*$AN$4)</f>
        <v>0</v>
      </c>
      <c r="AO402" s="24">
        <f>J402+G402+M402+P402+Y402+S402+AB402+V402+AE402+AH402+AK402+AN402</f>
        <v>0.876</v>
      </c>
      <c r="AP402" s="57">
        <f>J402+M402+S402+AB402+AK402+AN402</f>
        <v>0</v>
      </c>
      <c r="AQ402" s="58" t="str">
        <f>IF(AP402&gt;=60,"TAK","NIE")</f>
        <v>NIE</v>
      </c>
    </row>
    <row r="403" spans="1:43" x14ac:dyDescent="0.15">
      <c r="A403" s="12">
        <v>398</v>
      </c>
      <c r="B403" s="13" t="s">
        <v>185</v>
      </c>
      <c r="C403" s="13" t="s">
        <v>65</v>
      </c>
      <c r="D403" s="34">
        <v>2002</v>
      </c>
      <c r="E403" s="14">
        <v>-59</v>
      </c>
      <c r="F403" s="15" t="s">
        <v>22</v>
      </c>
      <c r="G403" s="21">
        <v>0.85399999999999998</v>
      </c>
      <c r="H403" s="25"/>
      <c r="I403" s="26"/>
      <c r="J403" s="10">
        <f>($J$4*(IF(H403=1,5,IF(H403=2,3,IF(H403=3,1.8,IF(H403=5,1.08,IF(H403=9,0.75,IF(H403=17,0.53,IF(H403=33,0.37,IF(H403&gt;=65,0.26,0))))))))))+(I403*1*$J$4)</f>
        <v>0</v>
      </c>
      <c r="K403" s="40"/>
      <c r="L403" s="41"/>
      <c r="M403" s="21">
        <f>($M$4*(IF(K403=1,5,IF(K403=2,3,IF(K403=3,1.8,IF(K403=5,1.08,IF(K403=9,0.75,IF(K403=17,0.53,IF(K403=33,0.37,IF(K403&gt;=65,0.26,0))))))))))+(L403*1*$M$4)</f>
        <v>0</v>
      </c>
      <c r="N403" s="25"/>
      <c r="O403" s="26"/>
      <c r="P403" s="10">
        <f>($P$4*(IF(N403=1,5,IF(N403=2,3,IF(N403=3,1.8,IF(N403=5,1.08,IF(N403=9,0.75,IF(N403=17,0.53,IF(N403=33,0.37,IF(N403&gt;=65,0.26,0))))))))))+(O403*1*$P$4)</f>
        <v>0</v>
      </c>
      <c r="Q403" s="40"/>
      <c r="R403" s="41"/>
      <c r="S403" s="21">
        <f>($S$4*(IF(Q403=1,5,IF(Q403=2,3,IF(Q403=3,1.8,IF(Q403=5,1.08,IF(Q403=9,0.75,IF(Q403=17,0.53,IF(Q403=33,0.37,IF(Q403&gt;=65,0.26,0))))))))))+(R403*1*$S$4)</f>
        <v>0</v>
      </c>
      <c r="T403" s="25"/>
      <c r="U403" s="26"/>
      <c r="V403" s="10">
        <f>($V$4*(IF(T403=1,5,IF(T403=2,3,IF(T403=3,1.8,IF(T403=5,1.08,IF(T403=9,0.75,IF(T403=17,0.53,IF(T403=33,0.37,IF(T403&gt;=65,0.26,0))))))))))+(U403*1*$V$4)</f>
        <v>0</v>
      </c>
      <c r="W403" s="40"/>
      <c r="X403" s="41"/>
      <c r="Y403" s="21">
        <f>($Y$4*(IF(W403=1,5,IF(W403=2,3,IF(W403=3,1.8,IF(W403=5,1.08,IF(W403=9,0.75,IF(W403=17,0.53,IF(W403=33,0.37,IF(W403&gt;=65,0.26,0))))))))))+(X403*1*$Y$4)</f>
        <v>0</v>
      </c>
      <c r="Z403" s="25"/>
      <c r="AA403" s="26"/>
      <c r="AB403" s="10">
        <f>($AB$4*(IF(Z403=1,5,IF(Z403=2,3,IF(Z403=3,1.8,IF(Z403=5,1.08,IF(Z403=9,0.75,IF(Z403=17,0.53,IF(Z403=33,0.37,IF(Z403&gt;=65,0.26,0))))))))))+(AA403*1*$AB$4)</f>
        <v>0</v>
      </c>
      <c r="AC403" s="40"/>
      <c r="AD403" s="41"/>
      <c r="AE403" s="21">
        <f>($AE$4*(IF(AC403=1,5,IF(AC403=2,3,IF(AC403=3,1.8,IF(AC403=5,1.08,IF(AC403=9,0.75,IF(AC403=17,0.53,IF(AC403=33,0.37,IF(AC403&gt;=65,0.26,0))))))))))+(AD403*1*$AE$4)</f>
        <v>0</v>
      </c>
      <c r="AF403" s="25"/>
      <c r="AG403" s="26"/>
      <c r="AH403" s="10">
        <f>($AH$4*(IF(AF403=1,5,IF(AF403=2,3,IF(AF403=3,1.8,IF(AF403=5,1.08,IF(AF403=9,0.75,IF(AF403=17,0.53,IF(AF403=33,0.37,IF(AF403&gt;=65,0.26,0))))))))))+(AG403*1*$AH$4)</f>
        <v>0</v>
      </c>
      <c r="AI403" s="40"/>
      <c r="AJ403" s="41"/>
      <c r="AK403" s="21">
        <f>($AK$4*(IF(AI403=1,5,IF(AI403=2,3,IF(AI403=3,1.8,IF(AI403=5,1.08,IF(AI403=9,0.75,IF(AI403=17,0.53,IF(AI403=33,0.37,IF(AI403&gt;=65,0.26,0))))))))))+(AJ403*1*$AK$4)</f>
        <v>0</v>
      </c>
      <c r="AL403" s="25"/>
      <c r="AM403" s="26"/>
      <c r="AN403" s="10">
        <f>($AN$4*(IF(AL403=1,5,IF(AL403=2,3,IF(AL403=3,1.8,IF(AL403=5,1.08,IF(AL403=9,0.75,IF(AL403=17,0.53,IF(AL403=33,0.37,IF(AL403&gt;=65,0.26,0))))))))))+(AM403*1*$AN$4)</f>
        <v>0</v>
      </c>
      <c r="AO403" s="24">
        <f>J403+G403+M403+P403+Y403+S403+AB403+V403+AE403+AH403+AK403+AN403</f>
        <v>0.85399999999999998</v>
      </c>
      <c r="AP403" s="57">
        <f>J403+M403+S403+AB403+AK403+AN403</f>
        <v>0</v>
      </c>
      <c r="AQ403" s="58" t="str">
        <f>IF(AP403&gt;=60,"TAK","NIE")</f>
        <v>NIE</v>
      </c>
    </row>
    <row r="404" spans="1:43" x14ac:dyDescent="0.15">
      <c r="A404" s="12">
        <v>399</v>
      </c>
      <c r="B404" s="13" t="s">
        <v>241</v>
      </c>
      <c r="C404" s="13" t="s">
        <v>80</v>
      </c>
      <c r="D404" s="34">
        <v>2002</v>
      </c>
      <c r="E404" s="14">
        <v>-55</v>
      </c>
      <c r="F404" s="15" t="s">
        <v>21</v>
      </c>
      <c r="G404" s="21">
        <v>0.82400000000000007</v>
      </c>
      <c r="H404" s="25"/>
      <c r="I404" s="26"/>
      <c r="J404" s="10">
        <f>($J$4*(IF(H404=1,5,IF(H404=2,3,IF(H404=3,1.8,IF(H404=5,1.08,IF(H404=9,0.75,IF(H404=17,0.53,IF(H404=33,0.37,IF(H404&gt;=65,0.26,0))))))))))+(I404*1*$J$4)</f>
        <v>0</v>
      </c>
      <c r="K404" s="40"/>
      <c r="L404" s="41"/>
      <c r="M404" s="21">
        <f>($M$4*(IF(K404=1,5,IF(K404=2,3,IF(K404=3,1.8,IF(K404=5,1.08,IF(K404=9,0.75,IF(K404=17,0.53,IF(K404=33,0.37,IF(K404&gt;=65,0.26,0))))))))))+(L404*1*$M$4)</f>
        <v>0</v>
      </c>
      <c r="N404" s="25"/>
      <c r="O404" s="26"/>
      <c r="P404" s="10">
        <f>($P$4*(IF(N404=1,5,IF(N404=2,3,IF(N404=3,1.8,IF(N404=5,1.08,IF(N404=9,0.75,IF(N404=17,0.53,IF(N404=33,0.37,IF(N404&gt;=65,0.26,0))))))))))+(O404*1*$P$4)</f>
        <v>0</v>
      </c>
      <c r="Q404" s="40"/>
      <c r="R404" s="41"/>
      <c r="S404" s="21">
        <f>($S$4*(IF(Q404=1,5,IF(Q404=2,3,IF(Q404=3,1.8,IF(Q404=5,1.08,IF(Q404=9,0.75,IF(Q404=17,0.53,IF(Q404=33,0.37,IF(Q404&gt;=65,0.26,0))))))))))+(R404*1*$S$4)</f>
        <v>0</v>
      </c>
      <c r="T404" s="25"/>
      <c r="U404" s="26"/>
      <c r="V404" s="10">
        <f>($V$4*(IF(T404=1,5,IF(T404=2,3,IF(T404=3,1.8,IF(T404=5,1.08,IF(T404=9,0.75,IF(T404=17,0.53,IF(T404=33,0.37,IF(T404&gt;=65,0.26,0))))))))))+(U404*1*$V$4)</f>
        <v>0</v>
      </c>
      <c r="W404" s="40"/>
      <c r="X404" s="41"/>
      <c r="Y404" s="21">
        <f>($Y$4*(IF(W404=1,5,IF(W404=2,3,IF(W404=3,1.8,IF(W404=5,1.08,IF(W404=9,0.75,IF(W404=17,0.53,IF(W404=33,0.37,IF(W404&gt;=65,0.26,0))))))))))+(X404*1*$Y$4)</f>
        <v>0</v>
      </c>
      <c r="Z404" s="25"/>
      <c r="AA404" s="26"/>
      <c r="AB404" s="10">
        <f>($AB$4*(IF(Z404=1,5,IF(Z404=2,3,IF(Z404=3,1.8,IF(Z404=5,1.08,IF(Z404=9,0.75,IF(Z404=17,0.53,IF(Z404=33,0.37,IF(Z404&gt;=65,0.26,0))))))))))+(AA404*1*$AB$4)</f>
        <v>0</v>
      </c>
      <c r="AC404" s="40"/>
      <c r="AD404" s="41"/>
      <c r="AE404" s="21">
        <f>($AE$4*(IF(AC404=1,5,IF(AC404=2,3,IF(AC404=3,1.8,IF(AC404=5,1.08,IF(AC404=9,0.75,IF(AC404=17,0.53,IF(AC404=33,0.37,IF(AC404&gt;=65,0.26,0))))))))))+(AD404*1*$AE$4)</f>
        <v>0</v>
      </c>
      <c r="AF404" s="25"/>
      <c r="AG404" s="26"/>
      <c r="AH404" s="10">
        <f>($AH$4*(IF(AF404=1,5,IF(AF404=2,3,IF(AF404=3,1.8,IF(AF404=5,1.08,IF(AF404=9,0.75,IF(AF404=17,0.53,IF(AF404=33,0.37,IF(AF404&gt;=65,0.26,0))))))))))+(AG404*1*$AH$4)</f>
        <v>0</v>
      </c>
      <c r="AI404" s="40"/>
      <c r="AJ404" s="41"/>
      <c r="AK404" s="21">
        <f>($AK$4*(IF(AI404=1,5,IF(AI404=2,3,IF(AI404=3,1.8,IF(AI404=5,1.08,IF(AI404=9,0.75,IF(AI404=17,0.53,IF(AI404=33,0.37,IF(AI404&gt;=65,0.26,0))))))))))+(AJ404*1*$AK$4)</f>
        <v>0</v>
      </c>
      <c r="AL404" s="25"/>
      <c r="AM404" s="26"/>
      <c r="AN404" s="10">
        <f>($AN$4*(IF(AL404=1,5,IF(AL404=2,3,IF(AL404=3,1.8,IF(AL404=5,1.08,IF(AL404=9,0.75,IF(AL404=17,0.53,IF(AL404=33,0.37,IF(AL404&gt;=65,0.26,0))))))))))+(AM404*1*$AN$4)</f>
        <v>0</v>
      </c>
      <c r="AO404" s="24">
        <f>J404+G404+M404+P404+Y404+S404+AB404+V404+AE404+AH404+AK404+AN404</f>
        <v>0.82400000000000007</v>
      </c>
      <c r="AP404" s="57">
        <f>J404+M404+S404+AB404+AK404+AN404</f>
        <v>0</v>
      </c>
      <c r="AQ404" s="58" t="str">
        <f>IF(AP404&gt;=60,"TAK","NIE")</f>
        <v>NIE</v>
      </c>
    </row>
    <row r="405" spans="1:43" x14ac:dyDescent="0.15">
      <c r="A405" s="12">
        <v>400</v>
      </c>
      <c r="B405" s="13" t="s">
        <v>191</v>
      </c>
      <c r="C405" s="13" t="s">
        <v>74</v>
      </c>
      <c r="D405" s="34">
        <v>2002</v>
      </c>
      <c r="E405" s="14">
        <v>-73</v>
      </c>
      <c r="F405" s="14" t="s">
        <v>21</v>
      </c>
      <c r="G405" s="21">
        <v>0.81600000000000006</v>
      </c>
      <c r="H405" s="25"/>
      <c r="I405" s="26"/>
      <c r="J405" s="10">
        <f>($J$4*(IF(H405=1,5,IF(H405=2,3,IF(H405=3,1.8,IF(H405=5,1.08,IF(H405=9,0.75,IF(H405=17,0.53,IF(H405=33,0.37,IF(H405&gt;=65,0.26,0))))))))))+(I405*1*$J$4)</f>
        <v>0</v>
      </c>
      <c r="K405" s="40"/>
      <c r="L405" s="41"/>
      <c r="M405" s="21">
        <f>($M$4*(IF(K405=1,5,IF(K405=2,3,IF(K405=3,1.8,IF(K405=5,1.08,IF(K405=9,0.75,IF(K405=17,0.53,IF(K405=33,0.37,IF(K405&gt;=65,0.26,0))))))))))+(L405*1*$M$4)</f>
        <v>0</v>
      </c>
      <c r="N405" s="25"/>
      <c r="O405" s="26"/>
      <c r="P405" s="10">
        <f>($P$4*(IF(N405=1,5,IF(N405=2,3,IF(N405=3,1.8,IF(N405=5,1.08,IF(N405=9,0.75,IF(N405=17,0.53,IF(N405=33,0.37,IF(N405&gt;=65,0.26,0))))))))))+(O405*1*$P$4)</f>
        <v>0</v>
      </c>
      <c r="Q405" s="40"/>
      <c r="R405" s="41"/>
      <c r="S405" s="21">
        <f>($S$4*(IF(Q405=1,5,IF(Q405=2,3,IF(Q405=3,1.8,IF(Q405=5,1.08,IF(Q405=9,0.75,IF(Q405=17,0.53,IF(Q405=33,0.37,IF(Q405&gt;=65,0.26,0))))))))))+(R405*1*$S$4)</f>
        <v>0</v>
      </c>
      <c r="T405" s="25"/>
      <c r="U405" s="26"/>
      <c r="V405" s="10">
        <f>($V$4*(IF(T405=1,5,IF(T405=2,3,IF(T405=3,1.8,IF(T405=5,1.08,IF(T405=9,0.75,IF(T405=17,0.53,IF(T405=33,0.37,IF(T405&gt;=65,0.26,0))))))))))+(U405*1*$V$4)</f>
        <v>0</v>
      </c>
      <c r="W405" s="40"/>
      <c r="X405" s="41"/>
      <c r="Y405" s="21">
        <f>($Y$4*(IF(W405=1,5,IF(W405=2,3,IF(W405=3,1.8,IF(W405=5,1.08,IF(W405=9,0.75,IF(W405=17,0.53,IF(W405=33,0.37,IF(W405&gt;=65,0.26,0))))))))))+(X405*1*$Y$4)</f>
        <v>0</v>
      </c>
      <c r="Z405" s="25"/>
      <c r="AA405" s="26"/>
      <c r="AB405" s="10">
        <f>($AB$4*(IF(Z405=1,5,IF(Z405=2,3,IF(Z405=3,1.8,IF(Z405=5,1.08,IF(Z405=9,0.75,IF(Z405=17,0.53,IF(Z405=33,0.37,IF(Z405&gt;=65,0.26,0))))))))))+(AA405*1*$AB$4)</f>
        <v>0</v>
      </c>
      <c r="AC405" s="40"/>
      <c r="AD405" s="41"/>
      <c r="AE405" s="21">
        <f>($AE$4*(IF(AC405=1,5,IF(AC405=2,3,IF(AC405=3,1.8,IF(AC405=5,1.08,IF(AC405=9,0.75,IF(AC405=17,0.53,IF(AC405=33,0.37,IF(AC405&gt;=65,0.26,0))))))))))+(AD405*1*$AE$4)</f>
        <v>0</v>
      </c>
      <c r="AF405" s="25"/>
      <c r="AG405" s="26"/>
      <c r="AH405" s="10">
        <f>($AH$4*(IF(AF405=1,5,IF(AF405=2,3,IF(AF405=3,1.8,IF(AF405=5,1.08,IF(AF405=9,0.75,IF(AF405=17,0.53,IF(AF405=33,0.37,IF(AF405&gt;=65,0.26,0))))))))))+(AG405*1*$AH$4)</f>
        <v>0</v>
      </c>
      <c r="AI405" s="40"/>
      <c r="AJ405" s="41"/>
      <c r="AK405" s="21">
        <f>($AK$4*(IF(AI405=1,5,IF(AI405=2,3,IF(AI405=3,1.8,IF(AI405=5,1.08,IF(AI405=9,0.75,IF(AI405=17,0.53,IF(AI405=33,0.37,IF(AI405&gt;=65,0.26,0))))))))))+(AJ405*1*$AK$4)</f>
        <v>0</v>
      </c>
      <c r="AL405" s="25"/>
      <c r="AM405" s="26"/>
      <c r="AN405" s="10">
        <f>($AN$4*(IF(AL405=1,5,IF(AL405=2,3,IF(AL405=3,1.8,IF(AL405=5,1.08,IF(AL405=9,0.75,IF(AL405=17,0.53,IF(AL405=33,0.37,IF(AL405&gt;=65,0.26,0))))))))))+(AM405*1*$AN$4)</f>
        <v>0</v>
      </c>
      <c r="AO405" s="24">
        <f>J405+G405+M405+P405+Y405+S405+AB405+V405+AE405+AH405+AK405+AN405</f>
        <v>0.81600000000000006</v>
      </c>
      <c r="AP405" s="57">
        <f>J405+M405+S405+AB405+AK405+AN405</f>
        <v>0</v>
      </c>
      <c r="AQ405" s="58" t="str">
        <f>IF(AP405&gt;=60,"TAK","NIE")</f>
        <v>NIE</v>
      </c>
    </row>
    <row r="406" spans="1:43" x14ac:dyDescent="0.15">
      <c r="A406" s="12">
        <v>401</v>
      </c>
      <c r="B406" s="13" t="s">
        <v>35</v>
      </c>
      <c r="C406" s="13" t="s">
        <v>73</v>
      </c>
      <c r="D406" s="34">
        <v>2001</v>
      </c>
      <c r="E406" s="14">
        <v>-63</v>
      </c>
      <c r="F406" s="15" t="s">
        <v>22</v>
      </c>
      <c r="G406" s="21">
        <v>0.78200000000000003</v>
      </c>
      <c r="H406" s="25"/>
      <c r="I406" s="26"/>
      <c r="J406" s="10">
        <f>($J$4*(IF(H406=1,5,IF(H406=2,3,IF(H406=3,1.8,IF(H406=5,1.08,IF(H406=9,0.75,IF(H406=17,0.53,IF(H406=33,0.37,IF(H406&gt;=65,0.26,0))))))))))+(I406*1*$J$4)</f>
        <v>0</v>
      </c>
      <c r="K406" s="40"/>
      <c r="L406" s="41"/>
      <c r="M406" s="21">
        <f>($M$4*(IF(K406=1,5,IF(K406=2,3,IF(K406=3,1.8,IF(K406=5,1.08,IF(K406=9,0.75,IF(K406=17,0.53,IF(K406=33,0.37,IF(K406&gt;=65,0.26,0))))))))))+(L406*1*$M$4)</f>
        <v>0</v>
      </c>
      <c r="N406" s="25"/>
      <c r="O406" s="26"/>
      <c r="P406" s="10">
        <f>($P$4*(IF(N406=1,5,IF(N406=2,3,IF(N406=3,1.8,IF(N406=5,1.08,IF(N406=9,0.75,IF(N406=17,0.53,IF(N406=33,0.37,IF(N406&gt;=65,0.26,0))))))))))+(O406*1*$P$4)</f>
        <v>0</v>
      </c>
      <c r="Q406" s="40"/>
      <c r="R406" s="41"/>
      <c r="S406" s="21">
        <f>($S$4*(IF(Q406=1,5,IF(Q406=2,3,IF(Q406=3,1.8,IF(Q406=5,1.08,IF(Q406=9,0.75,IF(Q406=17,0.53,IF(Q406=33,0.37,IF(Q406&gt;=65,0.26,0))))))))))+(R406*1*$S$4)</f>
        <v>0</v>
      </c>
      <c r="T406" s="25"/>
      <c r="U406" s="26"/>
      <c r="V406" s="10">
        <f>($V$4*(IF(T406=1,5,IF(T406=2,3,IF(T406=3,1.8,IF(T406=5,1.08,IF(T406=9,0.75,IF(T406=17,0.53,IF(T406=33,0.37,IF(T406&gt;=65,0.26,0))))))))))+(U406*1*$V$4)</f>
        <v>0</v>
      </c>
      <c r="W406" s="40"/>
      <c r="X406" s="41"/>
      <c r="Y406" s="21">
        <f>($Y$4*(IF(W406=1,5,IF(W406=2,3,IF(W406=3,1.8,IF(W406=5,1.08,IF(W406=9,0.75,IF(W406=17,0.53,IF(W406=33,0.37,IF(W406&gt;=65,0.26,0))))))))))+(X406*1*$Y$4)</f>
        <v>0</v>
      </c>
      <c r="Z406" s="25"/>
      <c r="AA406" s="26"/>
      <c r="AB406" s="10">
        <f>($AB$4*(IF(Z406=1,5,IF(Z406=2,3,IF(Z406=3,1.8,IF(Z406=5,1.08,IF(Z406=9,0.75,IF(Z406=17,0.53,IF(Z406=33,0.37,IF(Z406&gt;=65,0.26,0))))))))))+(AA406*1*$AB$4)</f>
        <v>0</v>
      </c>
      <c r="AC406" s="40"/>
      <c r="AD406" s="41"/>
      <c r="AE406" s="21">
        <f>($AE$4*(IF(AC406=1,5,IF(AC406=2,3,IF(AC406=3,1.8,IF(AC406=5,1.08,IF(AC406=9,0.75,IF(AC406=17,0.53,IF(AC406=33,0.37,IF(AC406&gt;=65,0.26,0))))))))))+(AD406*1*$AE$4)</f>
        <v>0</v>
      </c>
      <c r="AF406" s="25"/>
      <c r="AG406" s="26"/>
      <c r="AH406" s="10">
        <f>($AH$4*(IF(AF406=1,5,IF(AF406=2,3,IF(AF406=3,1.8,IF(AF406=5,1.08,IF(AF406=9,0.75,IF(AF406=17,0.53,IF(AF406=33,0.37,IF(AF406&gt;=65,0.26,0))))))))))+(AG406*1*$AH$4)</f>
        <v>0</v>
      </c>
      <c r="AI406" s="40"/>
      <c r="AJ406" s="41"/>
      <c r="AK406" s="21">
        <f>($AK$4*(IF(AI406=1,5,IF(AI406=2,3,IF(AI406=3,1.8,IF(AI406=5,1.08,IF(AI406=9,0.75,IF(AI406=17,0.53,IF(AI406=33,0.37,IF(AI406&gt;=65,0.26,0))))))))))+(AJ406*1*$AK$4)</f>
        <v>0</v>
      </c>
      <c r="AL406" s="25"/>
      <c r="AM406" s="26"/>
      <c r="AN406" s="10">
        <f>($AN$4*(IF(AL406=1,5,IF(AL406=2,3,IF(AL406=3,1.8,IF(AL406=5,1.08,IF(AL406=9,0.75,IF(AL406=17,0.53,IF(AL406=33,0.37,IF(AL406&gt;=65,0.26,0))))))))))+(AM406*1*$AN$4)</f>
        <v>0</v>
      </c>
      <c r="AO406" s="24">
        <f>J406+G406+M406+P406+Y406+S406+AB406+V406+AE406+AH406+AK406+AN406</f>
        <v>0.78200000000000003</v>
      </c>
      <c r="AP406" s="57">
        <f>J406+M406+S406+AB406+AK406+AN406</f>
        <v>0</v>
      </c>
      <c r="AQ406" s="58" t="str">
        <f>IF(AP406&gt;=60,"TAK","NIE")</f>
        <v>NIE</v>
      </c>
    </row>
    <row r="407" spans="1:43" x14ac:dyDescent="0.15">
      <c r="A407" s="12">
        <v>402</v>
      </c>
      <c r="B407" s="13" t="s">
        <v>167</v>
      </c>
      <c r="C407" s="12" t="s">
        <v>95</v>
      </c>
      <c r="D407" s="14">
        <v>2001</v>
      </c>
      <c r="E407" s="14">
        <v>-68</v>
      </c>
      <c r="F407" s="15" t="s">
        <v>22</v>
      </c>
      <c r="G407" s="21">
        <v>0.77600000000000002</v>
      </c>
      <c r="H407" s="25"/>
      <c r="I407" s="26"/>
      <c r="J407" s="10">
        <f>($J$4*(IF(H407=1,5,IF(H407=2,3,IF(H407=3,1.8,IF(H407=5,1.08,IF(H407=9,0.75,IF(H407=17,0.53,IF(H407=33,0.37,IF(H407&gt;=65,0.26,0))))))))))+(I407*1*$J$4)</f>
        <v>0</v>
      </c>
      <c r="K407" s="40"/>
      <c r="L407" s="41"/>
      <c r="M407" s="21">
        <f>($M$4*(IF(K407=1,5,IF(K407=2,3,IF(K407=3,1.8,IF(K407=5,1.08,IF(K407=9,0.75,IF(K407=17,0.53,IF(K407=33,0.37,IF(K407&gt;=65,0.26,0))))))))))+(L407*1*$M$4)</f>
        <v>0</v>
      </c>
      <c r="N407" s="25"/>
      <c r="O407" s="26"/>
      <c r="P407" s="10">
        <f>($P$4*(IF(N407=1,5,IF(N407=2,3,IF(N407=3,1.8,IF(N407=5,1.08,IF(N407=9,0.75,IF(N407=17,0.53,IF(N407=33,0.37,IF(N407&gt;=65,0.26,0))))))))))+(O407*1*$P$4)</f>
        <v>0</v>
      </c>
      <c r="Q407" s="40"/>
      <c r="R407" s="41"/>
      <c r="S407" s="21">
        <f>($S$4*(IF(Q407=1,5,IF(Q407=2,3,IF(Q407=3,1.8,IF(Q407=5,1.08,IF(Q407=9,0.75,IF(Q407=17,0.53,IF(Q407=33,0.37,IF(Q407&gt;=65,0.26,0))))))))))+(R407*1*$S$4)</f>
        <v>0</v>
      </c>
      <c r="T407" s="25"/>
      <c r="U407" s="26"/>
      <c r="V407" s="10">
        <f>($V$4*(IF(T407=1,5,IF(T407=2,3,IF(T407=3,1.8,IF(T407=5,1.08,IF(T407=9,0.75,IF(T407=17,0.53,IF(T407=33,0.37,IF(T407&gt;=65,0.26,0))))))))))+(U407*1*$V$4)</f>
        <v>0</v>
      </c>
      <c r="W407" s="40"/>
      <c r="X407" s="41"/>
      <c r="Y407" s="21">
        <f>($Y$4*(IF(W407=1,5,IF(W407=2,3,IF(W407=3,1.8,IF(W407=5,1.08,IF(W407=9,0.75,IF(W407=17,0.53,IF(W407=33,0.37,IF(W407&gt;=65,0.26,0))))))))))+(X407*1*$Y$4)</f>
        <v>0</v>
      </c>
      <c r="Z407" s="25"/>
      <c r="AA407" s="26"/>
      <c r="AB407" s="10">
        <f>($AB$4*(IF(Z407=1,5,IF(Z407=2,3,IF(Z407=3,1.8,IF(Z407=5,1.08,IF(Z407=9,0.75,IF(Z407=17,0.53,IF(Z407=33,0.37,IF(Z407&gt;=65,0.26,0))))))))))+(AA407*1*$AB$4)</f>
        <v>0</v>
      </c>
      <c r="AC407" s="40"/>
      <c r="AD407" s="41"/>
      <c r="AE407" s="21">
        <f>($AE$4*(IF(AC407=1,5,IF(AC407=2,3,IF(AC407=3,1.8,IF(AC407=5,1.08,IF(AC407=9,0.75,IF(AC407=17,0.53,IF(AC407=33,0.37,IF(AC407&gt;=65,0.26,0))))))))))+(AD407*1*$AE$4)</f>
        <v>0</v>
      </c>
      <c r="AF407" s="25"/>
      <c r="AG407" s="26"/>
      <c r="AH407" s="10">
        <f>($AH$4*(IF(AF407=1,5,IF(AF407=2,3,IF(AF407=3,1.8,IF(AF407=5,1.08,IF(AF407=9,0.75,IF(AF407=17,0.53,IF(AF407=33,0.37,IF(AF407&gt;=65,0.26,0))))))))))+(AG407*1*$AH$4)</f>
        <v>0</v>
      </c>
      <c r="AI407" s="40"/>
      <c r="AJ407" s="41"/>
      <c r="AK407" s="21">
        <f>($AK$4*(IF(AI407=1,5,IF(AI407=2,3,IF(AI407=3,1.8,IF(AI407=5,1.08,IF(AI407=9,0.75,IF(AI407=17,0.53,IF(AI407=33,0.37,IF(AI407&gt;=65,0.26,0))))))))))+(AJ407*1*$AK$4)</f>
        <v>0</v>
      </c>
      <c r="AL407" s="25"/>
      <c r="AM407" s="26"/>
      <c r="AN407" s="10">
        <f>($AN$4*(IF(AL407=1,5,IF(AL407=2,3,IF(AL407=3,1.8,IF(AL407=5,1.08,IF(AL407=9,0.75,IF(AL407=17,0.53,IF(AL407=33,0.37,IF(AL407&gt;=65,0.26,0))))))))))+(AM407*1*$AN$4)</f>
        <v>0</v>
      </c>
      <c r="AO407" s="24">
        <f>J407+G407+M407+P407+Y407+S407+AB407+V407+AE407+AH407+AK407+AN407</f>
        <v>0.77600000000000002</v>
      </c>
      <c r="AP407" s="57">
        <f>J407+M407+S407+AB407+AK407+AN407</f>
        <v>0</v>
      </c>
      <c r="AQ407" s="58" t="str">
        <f>IF(AP407&gt;=60,"TAK","NIE")</f>
        <v>NIE</v>
      </c>
    </row>
    <row r="408" spans="1:43" x14ac:dyDescent="0.15">
      <c r="A408" s="12">
        <v>403</v>
      </c>
      <c r="B408" s="13" t="s">
        <v>39</v>
      </c>
      <c r="C408" s="13" t="s">
        <v>62</v>
      </c>
      <c r="D408" s="34">
        <v>2001</v>
      </c>
      <c r="E408" s="14">
        <v>-63</v>
      </c>
      <c r="F408" s="15" t="s">
        <v>22</v>
      </c>
      <c r="G408" s="21">
        <v>0.77600000000000002</v>
      </c>
      <c r="H408" s="25"/>
      <c r="I408" s="26"/>
      <c r="J408" s="10">
        <f>($J$4*(IF(H408=1,5,IF(H408=2,3,IF(H408=3,1.8,IF(H408=5,1.08,IF(H408=9,0.75,IF(H408=17,0.53,IF(H408=33,0.37,IF(H408&gt;=65,0.26,0))))))))))+(I408*1*$J$4)</f>
        <v>0</v>
      </c>
      <c r="K408" s="40"/>
      <c r="L408" s="41"/>
      <c r="M408" s="21">
        <f>($M$4*(IF(K408=1,5,IF(K408=2,3,IF(K408=3,1.8,IF(K408=5,1.08,IF(K408=9,0.75,IF(K408=17,0.53,IF(K408=33,0.37,IF(K408&gt;=65,0.26,0))))))))))+(L408*1*$M$4)</f>
        <v>0</v>
      </c>
      <c r="N408" s="25"/>
      <c r="O408" s="26"/>
      <c r="P408" s="10">
        <f>($P$4*(IF(N408=1,5,IF(N408=2,3,IF(N408=3,1.8,IF(N408=5,1.08,IF(N408=9,0.75,IF(N408=17,0.53,IF(N408=33,0.37,IF(N408&gt;=65,0.26,0))))))))))+(O408*1*$P$4)</f>
        <v>0</v>
      </c>
      <c r="Q408" s="40"/>
      <c r="R408" s="41"/>
      <c r="S408" s="21">
        <f>($S$4*(IF(Q408=1,5,IF(Q408=2,3,IF(Q408=3,1.8,IF(Q408=5,1.08,IF(Q408=9,0.75,IF(Q408=17,0.53,IF(Q408=33,0.37,IF(Q408&gt;=65,0.26,0))))))))))+(R408*1*$S$4)</f>
        <v>0</v>
      </c>
      <c r="T408" s="25"/>
      <c r="U408" s="26"/>
      <c r="V408" s="10">
        <f>($V$4*(IF(T408=1,5,IF(T408=2,3,IF(T408=3,1.8,IF(T408=5,1.08,IF(T408=9,0.75,IF(T408=17,0.53,IF(T408=33,0.37,IF(T408&gt;=65,0.26,0))))))))))+(U408*1*$V$4)</f>
        <v>0</v>
      </c>
      <c r="W408" s="40"/>
      <c r="X408" s="41"/>
      <c r="Y408" s="21">
        <f>($Y$4*(IF(W408=1,5,IF(W408=2,3,IF(W408=3,1.8,IF(W408=5,1.08,IF(W408=9,0.75,IF(W408=17,0.53,IF(W408=33,0.37,IF(W408&gt;=65,0.26,0))))))))))+(X408*1*$Y$4)</f>
        <v>0</v>
      </c>
      <c r="Z408" s="25"/>
      <c r="AA408" s="26"/>
      <c r="AB408" s="10">
        <f>($AB$4*(IF(Z408=1,5,IF(Z408=2,3,IF(Z408=3,1.8,IF(Z408=5,1.08,IF(Z408=9,0.75,IF(Z408=17,0.53,IF(Z408=33,0.37,IF(Z408&gt;=65,0.26,0))))))))))+(AA408*1*$AB$4)</f>
        <v>0</v>
      </c>
      <c r="AC408" s="40"/>
      <c r="AD408" s="41"/>
      <c r="AE408" s="21">
        <f>($AE$4*(IF(AC408=1,5,IF(AC408=2,3,IF(AC408=3,1.8,IF(AC408=5,1.08,IF(AC408=9,0.75,IF(AC408=17,0.53,IF(AC408=33,0.37,IF(AC408&gt;=65,0.26,0))))))))))+(AD408*1*$AE$4)</f>
        <v>0</v>
      </c>
      <c r="AF408" s="25"/>
      <c r="AG408" s="26"/>
      <c r="AH408" s="10">
        <f>($AH$4*(IF(AF408=1,5,IF(AF408=2,3,IF(AF408=3,1.8,IF(AF408=5,1.08,IF(AF408=9,0.75,IF(AF408=17,0.53,IF(AF408=33,0.37,IF(AF408&gt;=65,0.26,0))))))))))+(AG408*1*$AH$4)</f>
        <v>0</v>
      </c>
      <c r="AI408" s="40"/>
      <c r="AJ408" s="41"/>
      <c r="AK408" s="21">
        <f>($AK$4*(IF(AI408=1,5,IF(AI408=2,3,IF(AI408=3,1.8,IF(AI408=5,1.08,IF(AI408=9,0.75,IF(AI408=17,0.53,IF(AI408=33,0.37,IF(AI408&gt;=65,0.26,0))))))))))+(AJ408*1*$AK$4)</f>
        <v>0</v>
      </c>
      <c r="AL408" s="25"/>
      <c r="AM408" s="26"/>
      <c r="AN408" s="10">
        <f>($AN$4*(IF(AL408=1,5,IF(AL408=2,3,IF(AL408=3,1.8,IF(AL408=5,1.08,IF(AL408=9,0.75,IF(AL408=17,0.53,IF(AL408=33,0.37,IF(AL408&gt;=65,0.26,0))))))))))+(AM408*1*$AN$4)</f>
        <v>0</v>
      </c>
      <c r="AO408" s="24">
        <f>J408+G408+M408+P408+Y408+S408+AB408+V408+AE408+AH408+AK408+AN408</f>
        <v>0.77600000000000002</v>
      </c>
      <c r="AP408" s="57">
        <f>J408+M408+S408+AB408+AK408+AN408</f>
        <v>0</v>
      </c>
      <c r="AQ408" s="58" t="str">
        <f>IF(AP408&gt;=60,"TAK","NIE")</f>
        <v>NIE</v>
      </c>
    </row>
    <row r="409" spans="1:43" x14ac:dyDescent="0.15">
      <c r="A409" s="12">
        <v>404</v>
      </c>
      <c r="B409" s="13" t="s">
        <v>295</v>
      </c>
      <c r="C409" s="12" t="s">
        <v>80</v>
      </c>
      <c r="D409" s="14">
        <v>2002</v>
      </c>
      <c r="E409" s="14">
        <v>-55</v>
      </c>
      <c r="F409" s="14" t="s">
        <v>21</v>
      </c>
      <c r="G409" s="21">
        <v>0.77200000000000002</v>
      </c>
      <c r="H409" s="25"/>
      <c r="I409" s="26"/>
      <c r="J409" s="10">
        <f>($J$4*(IF(H409=1,5,IF(H409=2,3,IF(H409=3,1.8,IF(H409=5,1.08,IF(H409=9,0.75,IF(H409=17,0.53,IF(H409=33,0.37,IF(H409&gt;=65,0.26,0))))))))))+(I409*1*$J$4)</f>
        <v>0</v>
      </c>
      <c r="K409" s="40"/>
      <c r="L409" s="41"/>
      <c r="M409" s="21">
        <f>($M$4*(IF(K409=1,5,IF(K409=2,3,IF(K409=3,1.8,IF(K409=5,1.08,IF(K409=9,0.75,IF(K409=17,0.53,IF(K409=33,0.37,IF(K409&gt;=65,0.26,0))))))))))+(L409*1*$M$4)</f>
        <v>0</v>
      </c>
      <c r="N409" s="25"/>
      <c r="O409" s="26"/>
      <c r="P409" s="10">
        <f>($P$4*(IF(N409=1,5,IF(N409=2,3,IF(N409=3,1.8,IF(N409=5,1.08,IF(N409=9,0.75,IF(N409=17,0.53,IF(N409=33,0.37,IF(N409&gt;=65,0.26,0))))))))))+(O409*1*$P$4)</f>
        <v>0</v>
      </c>
      <c r="Q409" s="40"/>
      <c r="R409" s="41"/>
      <c r="S409" s="21">
        <f>($S$4*(IF(Q409=1,5,IF(Q409=2,3,IF(Q409=3,1.8,IF(Q409=5,1.08,IF(Q409=9,0.75,IF(Q409=17,0.53,IF(Q409=33,0.37,IF(Q409&gt;=65,0.26,0))))))))))+(R409*1*$S$4)</f>
        <v>0</v>
      </c>
      <c r="T409" s="25"/>
      <c r="U409" s="26"/>
      <c r="V409" s="10">
        <f>($V$4*(IF(T409=1,5,IF(T409=2,3,IF(T409=3,1.8,IF(T409=5,1.08,IF(T409=9,0.75,IF(T409=17,0.53,IF(T409=33,0.37,IF(T409&gt;=65,0.26,0))))))))))+(U409*1*$V$4)</f>
        <v>0</v>
      </c>
      <c r="W409" s="40"/>
      <c r="X409" s="41"/>
      <c r="Y409" s="21">
        <f>($Y$4*(IF(W409=1,5,IF(W409=2,3,IF(W409=3,1.8,IF(W409=5,1.08,IF(W409=9,0.75,IF(W409=17,0.53,IF(W409=33,0.37,IF(W409&gt;=65,0.26,0))))))))))+(X409*1*$Y$4)</f>
        <v>0</v>
      </c>
      <c r="Z409" s="25"/>
      <c r="AA409" s="26"/>
      <c r="AB409" s="10">
        <f>($AB$4*(IF(Z409=1,5,IF(Z409=2,3,IF(Z409=3,1.8,IF(Z409=5,1.08,IF(Z409=9,0.75,IF(Z409=17,0.53,IF(Z409=33,0.37,IF(Z409&gt;=65,0.26,0))))))))))+(AA409*1*$AB$4)</f>
        <v>0</v>
      </c>
      <c r="AC409" s="40"/>
      <c r="AD409" s="41"/>
      <c r="AE409" s="21">
        <f>($AE$4*(IF(AC409=1,5,IF(AC409=2,3,IF(AC409=3,1.8,IF(AC409=5,1.08,IF(AC409=9,0.75,IF(AC409=17,0.53,IF(AC409=33,0.37,IF(AC409&gt;=65,0.26,0))))))))))+(AD409*1*$AE$4)</f>
        <v>0</v>
      </c>
      <c r="AF409" s="25"/>
      <c r="AG409" s="26"/>
      <c r="AH409" s="10">
        <f>($AH$4*(IF(AF409=1,5,IF(AF409=2,3,IF(AF409=3,1.8,IF(AF409=5,1.08,IF(AF409=9,0.75,IF(AF409=17,0.53,IF(AF409=33,0.37,IF(AF409&gt;=65,0.26,0))))))))))+(AG409*1*$AH$4)</f>
        <v>0</v>
      </c>
      <c r="AI409" s="40"/>
      <c r="AJ409" s="41"/>
      <c r="AK409" s="21">
        <f>($AK$4*(IF(AI409=1,5,IF(AI409=2,3,IF(AI409=3,1.8,IF(AI409=5,1.08,IF(AI409=9,0.75,IF(AI409=17,0.53,IF(AI409=33,0.37,IF(AI409&gt;=65,0.26,0))))))))))+(AJ409*1*$AK$4)</f>
        <v>0</v>
      </c>
      <c r="AL409" s="25"/>
      <c r="AM409" s="26"/>
      <c r="AN409" s="10">
        <f>($AN$4*(IF(AL409=1,5,IF(AL409=2,3,IF(AL409=3,1.8,IF(AL409=5,1.08,IF(AL409=9,0.75,IF(AL409=17,0.53,IF(AL409=33,0.37,IF(AL409&gt;=65,0.26,0))))))))))+(AM409*1*$AN$4)</f>
        <v>0</v>
      </c>
      <c r="AO409" s="24">
        <f>J409+G409+M409+P409+Y409+S409+AB409+V409+AE409+AH409+AK409+AN409</f>
        <v>0.77200000000000002</v>
      </c>
      <c r="AP409" s="57">
        <f>J409+M409+S409+AB409+AK409+AN409</f>
        <v>0</v>
      </c>
      <c r="AQ409" s="58" t="str">
        <f>IF(AP409&gt;=60,"TAK","NIE")</f>
        <v>NIE</v>
      </c>
    </row>
    <row r="410" spans="1:43" x14ac:dyDescent="0.15">
      <c r="A410" s="12">
        <v>405</v>
      </c>
      <c r="B410" s="13" t="s">
        <v>268</v>
      </c>
      <c r="C410" s="13" t="s">
        <v>67</v>
      </c>
      <c r="D410" s="34">
        <v>2001</v>
      </c>
      <c r="E410" s="14">
        <v>-59</v>
      </c>
      <c r="F410" s="15" t="s">
        <v>21</v>
      </c>
      <c r="G410" s="21">
        <v>0.76</v>
      </c>
      <c r="H410" s="25"/>
      <c r="I410" s="26"/>
      <c r="J410" s="10">
        <f>($J$4*(IF(H410=1,5,IF(H410=2,3,IF(H410=3,1.8,IF(H410=5,1.08,IF(H410=9,0.75,IF(H410=17,0.53,IF(H410=33,0.37,IF(H410&gt;=65,0.26,0))))))))))+(I410*1*$J$4)</f>
        <v>0</v>
      </c>
      <c r="K410" s="40"/>
      <c r="L410" s="41"/>
      <c r="M410" s="21">
        <f>($M$4*(IF(K410=1,5,IF(K410=2,3,IF(K410=3,1.8,IF(K410=5,1.08,IF(K410=9,0.75,IF(K410=17,0.53,IF(K410=33,0.37,IF(K410&gt;=65,0.26,0))))))))))+(L410*1*$M$4)</f>
        <v>0</v>
      </c>
      <c r="N410" s="25"/>
      <c r="O410" s="26"/>
      <c r="P410" s="10">
        <f>($P$4*(IF(N410=1,5,IF(N410=2,3,IF(N410=3,1.8,IF(N410=5,1.08,IF(N410=9,0.75,IF(N410=17,0.53,IF(N410=33,0.37,IF(N410&gt;=65,0.26,0))))))))))+(O410*1*$P$4)</f>
        <v>0</v>
      </c>
      <c r="Q410" s="40"/>
      <c r="R410" s="41"/>
      <c r="S410" s="21">
        <f>($S$4*(IF(Q410=1,5,IF(Q410=2,3,IF(Q410=3,1.8,IF(Q410=5,1.08,IF(Q410=9,0.75,IF(Q410=17,0.53,IF(Q410=33,0.37,IF(Q410&gt;=65,0.26,0))))))))))+(R410*1*$S$4)</f>
        <v>0</v>
      </c>
      <c r="T410" s="25"/>
      <c r="U410" s="26"/>
      <c r="V410" s="10">
        <f>($V$4*(IF(T410=1,5,IF(T410=2,3,IF(T410=3,1.8,IF(T410=5,1.08,IF(T410=9,0.75,IF(T410=17,0.53,IF(T410=33,0.37,IF(T410&gt;=65,0.26,0))))))))))+(U410*1*$V$4)</f>
        <v>0</v>
      </c>
      <c r="W410" s="40"/>
      <c r="X410" s="41"/>
      <c r="Y410" s="21">
        <f>($Y$4*(IF(W410=1,5,IF(W410=2,3,IF(W410=3,1.8,IF(W410=5,1.08,IF(W410=9,0.75,IF(W410=17,0.53,IF(W410=33,0.37,IF(W410&gt;=65,0.26,0))))))))))+(X410*1*$Y$4)</f>
        <v>0</v>
      </c>
      <c r="Z410" s="25"/>
      <c r="AA410" s="26"/>
      <c r="AB410" s="10">
        <f>($AB$4*(IF(Z410=1,5,IF(Z410=2,3,IF(Z410=3,1.8,IF(Z410=5,1.08,IF(Z410=9,0.75,IF(Z410=17,0.53,IF(Z410=33,0.37,IF(Z410&gt;=65,0.26,0))))))))))+(AA410*1*$AB$4)</f>
        <v>0</v>
      </c>
      <c r="AC410" s="40"/>
      <c r="AD410" s="41"/>
      <c r="AE410" s="21">
        <f>($AE$4*(IF(AC410=1,5,IF(AC410=2,3,IF(AC410=3,1.8,IF(AC410=5,1.08,IF(AC410=9,0.75,IF(AC410=17,0.53,IF(AC410=33,0.37,IF(AC410&gt;=65,0.26,0))))))))))+(AD410*1*$AE$4)</f>
        <v>0</v>
      </c>
      <c r="AF410" s="25"/>
      <c r="AG410" s="26"/>
      <c r="AH410" s="10">
        <f>($AH$4*(IF(AF410=1,5,IF(AF410=2,3,IF(AF410=3,1.8,IF(AF410=5,1.08,IF(AF410=9,0.75,IF(AF410=17,0.53,IF(AF410=33,0.37,IF(AF410&gt;=65,0.26,0))))))))))+(AG410*1*$AH$4)</f>
        <v>0</v>
      </c>
      <c r="AI410" s="40"/>
      <c r="AJ410" s="41"/>
      <c r="AK410" s="21">
        <f>($AK$4*(IF(AI410=1,5,IF(AI410=2,3,IF(AI410=3,1.8,IF(AI410=5,1.08,IF(AI410=9,0.75,IF(AI410=17,0.53,IF(AI410=33,0.37,IF(AI410&gt;=65,0.26,0))))))))))+(AJ410*1*$AK$4)</f>
        <v>0</v>
      </c>
      <c r="AL410" s="25"/>
      <c r="AM410" s="26"/>
      <c r="AN410" s="10">
        <f>($AN$4*(IF(AL410=1,5,IF(AL410=2,3,IF(AL410=3,1.8,IF(AL410=5,1.08,IF(AL410=9,0.75,IF(AL410=17,0.53,IF(AL410=33,0.37,IF(AL410&gt;=65,0.26,0))))))))))+(AM410*1*$AN$4)</f>
        <v>0</v>
      </c>
      <c r="AO410" s="24">
        <f>J410+G410+M410+P410+Y410+S410+AB410+V410+AE410+AH410+AK410+AN410</f>
        <v>0.76</v>
      </c>
      <c r="AP410" s="57">
        <f>J410+M410+S410+AB410+AK410+AN410</f>
        <v>0</v>
      </c>
      <c r="AQ410" s="58" t="str">
        <f>IF(AP410&gt;=60,"TAK","NIE")</f>
        <v>NIE</v>
      </c>
    </row>
    <row r="411" spans="1:43" x14ac:dyDescent="0.15">
      <c r="A411" s="12">
        <v>406</v>
      </c>
      <c r="B411" s="13" t="s">
        <v>55</v>
      </c>
      <c r="C411" s="13" t="s">
        <v>73</v>
      </c>
      <c r="D411" s="34">
        <v>2002</v>
      </c>
      <c r="E411" s="14">
        <v>-45</v>
      </c>
      <c r="F411" s="14" t="s">
        <v>21</v>
      </c>
      <c r="G411" s="21">
        <v>0.72000000000000008</v>
      </c>
      <c r="H411" s="25"/>
      <c r="I411" s="26"/>
      <c r="J411" s="10">
        <f>($J$4*(IF(H411=1,5,IF(H411=2,3,IF(H411=3,1.8,IF(H411=5,1.08,IF(H411=9,0.75,IF(H411=17,0.53,IF(H411=33,0.37,IF(H411&gt;=65,0.26,0))))))))))+(I411*1*$J$4)</f>
        <v>0</v>
      </c>
      <c r="K411" s="40"/>
      <c r="L411" s="41"/>
      <c r="M411" s="21">
        <f>($M$4*(IF(K411=1,5,IF(K411=2,3,IF(K411=3,1.8,IF(K411=5,1.08,IF(K411=9,0.75,IF(K411=17,0.53,IF(K411=33,0.37,IF(K411&gt;=65,0.26,0))))))))))+(L411*1*$M$4)</f>
        <v>0</v>
      </c>
      <c r="N411" s="25"/>
      <c r="O411" s="26"/>
      <c r="P411" s="10">
        <f>($P$4*(IF(N411=1,5,IF(N411=2,3,IF(N411=3,1.8,IF(N411=5,1.08,IF(N411=9,0.75,IF(N411=17,0.53,IF(N411=33,0.37,IF(N411&gt;=65,0.26,0))))))))))+(O411*1*$P$4)</f>
        <v>0</v>
      </c>
      <c r="Q411" s="40"/>
      <c r="R411" s="41"/>
      <c r="S411" s="21">
        <f>($S$4*(IF(Q411=1,5,IF(Q411=2,3,IF(Q411=3,1.8,IF(Q411=5,1.08,IF(Q411=9,0.75,IF(Q411=17,0.53,IF(Q411=33,0.37,IF(Q411&gt;=65,0.26,0))))))))))+(R411*1*$S$4)</f>
        <v>0</v>
      </c>
      <c r="T411" s="25"/>
      <c r="U411" s="26"/>
      <c r="V411" s="10">
        <f>($V$4*(IF(T411=1,5,IF(T411=2,3,IF(T411=3,1.8,IF(T411=5,1.08,IF(T411=9,0.75,IF(T411=17,0.53,IF(T411=33,0.37,IF(T411&gt;=65,0.26,0))))))))))+(U411*1*$V$4)</f>
        <v>0</v>
      </c>
      <c r="W411" s="40"/>
      <c r="X411" s="41"/>
      <c r="Y411" s="21">
        <f>($Y$4*(IF(W411=1,5,IF(W411=2,3,IF(W411=3,1.8,IF(W411=5,1.08,IF(W411=9,0.75,IF(W411=17,0.53,IF(W411=33,0.37,IF(W411&gt;=65,0.26,0))))))))))+(X411*1*$Y$4)</f>
        <v>0</v>
      </c>
      <c r="Z411" s="25"/>
      <c r="AA411" s="26"/>
      <c r="AB411" s="10">
        <f>($AB$4*(IF(Z411=1,5,IF(Z411=2,3,IF(Z411=3,1.8,IF(Z411=5,1.08,IF(Z411=9,0.75,IF(Z411=17,0.53,IF(Z411=33,0.37,IF(Z411&gt;=65,0.26,0))))))))))+(AA411*1*$AB$4)</f>
        <v>0</v>
      </c>
      <c r="AC411" s="40"/>
      <c r="AD411" s="41"/>
      <c r="AE411" s="21">
        <f>($AE$4*(IF(AC411=1,5,IF(AC411=2,3,IF(AC411=3,1.8,IF(AC411=5,1.08,IF(AC411=9,0.75,IF(AC411=17,0.53,IF(AC411=33,0.37,IF(AC411&gt;=65,0.26,0))))))))))+(AD411*1*$AE$4)</f>
        <v>0</v>
      </c>
      <c r="AF411" s="25"/>
      <c r="AG411" s="26"/>
      <c r="AH411" s="10">
        <f>($AH$4*(IF(AF411=1,5,IF(AF411=2,3,IF(AF411=3,1.8,IF(AF411=5,1.08,IF(AF411=9,0.75,IF(AF411=17,0.53,IF(AF411=33,0.37,IF(AF411&gt;=65,0.26,0))))))))))+(AG411*1*$AH$4)</f>
        <v>0</v>
      </c>
      <c r="AI411" s="40"/>
      <c r="AJ411" s="41"/>
      <c r="AK411" s="21">
        <f>($AK$4*(IF(AI411=1,5,IF(AI411=2,3,IF(AI411=3,1.8,IF(AI411=5,1.08,IF(AI411=9,0.75,IF(AI411=17,0.53,IF(AI411=33,0.37,IF(AI411&gt;=65,0.26,0))))))))))+(AJ411*1*$AK$4)</f>
        <v>0</v>
      </c>
      <c r="AL411" s="25"/>
      <c r="AM411" s="26"/>
      <c r="AN411" s="10">
        <f>($AN$4*(IF(AL411=1,5,IF(AL411=2,3,IF(AL411=3,1.8,IF(AL411=5,1.08,IF(AL411=9,0.75,IF(AL411=17,0.53,IF(AL411=33,0.37,IF(AL411&gt;=65,0.26,0))))))))))+(AM411*1*$AN$4)</f>
        <v>0</v>
      </c>
      <c r="AO411" s="24">
        <f>J411+G411+M411+P411+Y411+S411+AB411+V411+AE411+AH411+AK411+AN411</f>
        <v>0.72000000000000008</v>
      </c>
      <c r="AP411" s="57">
        <f>J411+M411+S411+AB411+AK411+AN411</f>
        <v>0</v>
      </c>
      <c r="AQ411" s="58" t="str">
        <f>IF(AP411&gt;=60,"TAK","NIE")</f>
        <v>NIE</v>
      </c>
    </row>
    <row r="412" spans="1:43" x14ac:dyDescent="0.15">
      <c r="A412" s="12">
        <v>407</v>
      </c>
      <c r="B412" s="13" t="s">
        <v>125</v>
      </c>
      <c r="C412" s="13" t="s">
        <v>0</v>
      </c>
      <c r="D412" s="34">
        <v>2002</v>
      </c>
      <c r="E412" s="14">
        <v>-44</v>
      </c>
      <c r="F412" s="14" t="s">
        <v>22</v>
      </c>
      <c r="G412" s="21">
        <v>0.72000000000000008</v>
      </c>
      <c r="H412" s="25"/>
      <c r="I412" s="26"/>
      <c r="J412" s="10">
        <f>($J$4*(IF(H412=1,5,IF(H412=2,3,IF(H412=3,1.8,IF(H412=5,1.08,IF(H412=9,0.75,IF(H412=17,0.53,IF(H412=33,0.37,IF(H412&gt;=65,0.26,0))))))))))+(I412*1*$J$4)</f>
        <v>0</v>
      </c>
      <c r="K412" s="40"/>
      <c r="L412" s="41"/>
      <c r="M412" s="21">
        <f>($M$4*(IF(K412=1,5,IF(K412=2,3,IF(K412=3,1.8,IF(K412=5,1.08,IF(K412=9,0.75,IF(K412=17,0.53,IF(K412=33,0.37,IF(K412&gt;=65,0.26,0))))))))))+(L412*1*$M$4)</f>
        <v>0</v>
      </c>
      <c r="N412" s="25"/>
      <c r="O412" s="26"/>
      <c r="P412" s="10">
        <f>($P$4*(IF(N412=1,5,IF(N412=2,3,IF(N412=3,1.8,IF(N412=5,1.08,IF(N412=9,0.75,IF(N412=17,0.53,IF(N412=33,0.37,IF(N412&gt;=65,0.26,0))))))))))+(O412*1*$P$4)</f>
        <v>0</v>
      </c>
      <c r="Q412" s="40"/>
      <c r="R412" s="41"/>
      <c r="S412" s="21">
        <f>($S$4*(IF(Q412=1,5,IF(Q412=2,3,IF(Q412=3,1.8,IF(Q412=5,1.08,IF(Q412=9,0.75,IF(Q412=17,0.53,IF(Q412=33,0.37,IF(Q412&gt;=65,0.26,0))))))))))+(R412*1*$S$4)</f>
        <v>0</v>
      </c>
      <c r="T412" s="25"/>
      <c r="U412" s="26"/>
      <c r="V412" s="10">
        <f>($V$4*(IF(T412=1,5,IF(T412=2,3,IF(T412=3,1.8,IF(T412=5,1.08,IF(T412=9,0.75,IF(T412=17,0.53,IF(T412=33,0.37,IF(T412&gt;=65,0.26,0))))))))))+(U412*1*$V$4)</f>
        <v>0</v>
      </c>
      <c r="W412" s="40"/>
      <c r="X412" s="41"/>
      <c r="Y412" s="21">
        <f>($Y$4*(IF(W412=1,5,IF(W412=2,3,IF(W412=3,1.8,IF(W412=5,1.08,IF(W412=9,0.75,IF(W412=17,0.53,IF(W412=33,0.37,IF(W412&gt;=65,0.26,0))))))))))+(X412*1*$Y$4)</f>
        <v>0</v>
      </c>
      <c r="Z412" s="25"/>
      <c r="AA412" s="26"/>
      <c r="AB412" s="10">
        <f>($AB$4*(IF(Z412=1,5,IF(Z412=2,3,IF(Z412=3,1.8,IF(Z412=5,1.08,IF(Z412=9,0.75,IF(Z412=17,0.53,IF(Z412=33,0.37,IF(Z412&gt;=65,0.26,0))))))))))+(AA412*1*$AB$4)</f>
        <v>0</v>
      </c>
      <c r="AC412" s="40"/>
      <c r="AD412" s="41"/>
      <c r="AE412" s="21">
        <f>($AE$4*(IF(AC412=1,5,IF(AC412=2,3,IF(AC412=3,1.8,IF(AC412=5,1.08,IF(AC412=9,0.75,IF(AC412=17,0.53,IF(AC412=33,0.37,IF(AC412&gt;=65,0.26,0))))))))))+(AD412*1*$AE$4)</f>
        <v>0</v>
      </c>
      <c r="AF412" s="25"/>
      <c r="AG412" s="26"/>
      <c r="AH412" s="10">
        <f>($AH$4*(IF(AF412=1,5,IF(AF412=2,3,IF(AF412=3,1.8,IF(AF412=5,1.08,IF(AF412=9,0.75,IF(AF412=17,0.53,IF(AF412=33,0.37,IF(AF412&gt;=65,0.26,0))))))))))+(AG412*1*$AH$4)</f>
        <v>0</v>
      </c>
      <c r="AI412" s="40"/>
      <c r="AJ412" s="41"/>
      <c r="AK412" s="21">
        <f>($AK$4*(IF(AI412=1,5,IF(AI412=2,3,IF(AI412=3,1.8,IF(AI412=5,1.08,IF(AI412=9,0.75,IF(AI412=17,0.53,IF(AI412=33,0.37,IF(AI412&gt;=65,0.26,0))))))))))+(AJ412*1*$AK$4)</f>
        <v>0</v>
      </c>
      <c r="AL412" s="25"/>
      <c r="AM412" s="26"/>
      <c r="AN412" s="10">
        <f>($AN$4*(IF(AL412=1,5,IF(AL412=2,3,IF(AL412=3,1.8,IF(AL412=5,1.08,IF(AL412=9,0.75,IF(AL412=17,0.53,IF(AL412=33,0.37,IF(AL412&gt;=65,0.26,0))))))))))+(AM412*1*$AN$4)</f>
        <v>0</v>
      </c>
      <c r="AO412" s="24">
        <f>J412+G412+M412+P412+Y412+S412+AB412+V412+AE412+AH412+AK412+AN412</f>
        <v>0.72000000000000008</v>
      </c>
      <c r="AP412" s="57">
        <f>J412+M412+S412+AB412+AK412+AN412</f>
        <v>0</v>
      </c>
      <c r="AQ412" s="58" t="str">
        <f>IF(AP412&gt;=60,"TAK","NIE")</f>
        <v>NIE</v>
      </c>
    </row>
    <row r="413" spans="1:43" x14ac:dyDescent="0.15">
      <c r="A413" s="12">
        <v>408</v>
      </c>
      <c r="B413" s="13" t="s">
        <v>220</v>
      </c>
      <c r="C413" s="13" t="s">
        <v>0</v>
      </c>
      <c r="D413" s="34">
        <v>2001</v>
      </c>
      <c r="E413" s="14">
        <v>-59</v>
      </c>
      <c r="F413" s="15" t="s">
        <v>21</v>
      </c>
      <c r="G413" s="21">
        <v>0.71</v>
      </c>
      <c r="H413" s="25"/>
      <c r="I413" s="26"/>
      <c r="J413" s="10">
        <f>($J$4*(IF(H413=1,5,IF(H413=2,3,IF(H413=3,1.8,IF(H413=5,1.08,IF(H413=9,0.75,IF(H413=17,0.53,IF(H413=33,0.37,IF(H413&gt;=65,0.26,0))))))))))+(I413*1*$J$4)</f>
        <v>0</v>
      </c>
      <c r="K413" s="40"/>
      <c r="L413" s="41"/>
      <c r="M413" s="21">
        <f>($M$4*(IF(K413=1,5,IF(K413=2,3,IF(K413=3,1.8,IF(K413=5,1.08,IF(K413=9,0.75,IF(K413=17,0.53,IF(K413=33,0.37,IF(K413&gt;=65,0.26,0))))))))))+(L413*1*$M$4)</f>
        <v>0</v>
      </c>
      <c r="N413" s="25"/>
      <c r="O413" s="26"/>
      <c r="P413" s="10">
        <f>($P$4*(IF(N413=1,5,IF(N413=2,3,IF(N413=3,1.8,IF(N413=5,1.08,IF(N413=9,0.75,IF(N413=17,0.53,IF(N413=33,0.37,IF(N413&gt;=65,0.26,0))))))))))+(O413*1*$P$4)</f>
        <v>0</v>
      </c>
      <c r="Q413" s="40"/>
      <c r="R413" s="41"/>
      <c r="S413" s="21">
        <f>($S$4*(IF(Q413=1,5,IF(Q413=2,3,IF(Q413=3,1.8,IF(Q413=5,1.08,IF(Q413=9,0.75,IF(Q413=17,0.53,IF(Q413=33,0.37,IF(Q413&gt;=65,0.26,0))))))))))+(R413*1*$S$4)</f>
        <v>0</v>
      </c>
      <c r="T413" s="25"/>
      <c r="U413" s="26"/>
      <c r="V413" s="10">
        <f>($V$4*(IF(T413=1,5,IF(T413=2,3,IF(T413=3,1.8,IF(T413=5,1.08,IF(T413=9,0.75,IF(T413=17,0.53,IF(T413=33,0.37,IF(T413&gt;=65,0.26,0))))))))))+(U413*1*$V$4)</f>
        <v>0</v>
      </c>
      <c r="W413" s="40"/>
      <c r="X413" s="41"/>
      <c r="Y413" s="21">
        <f>($Y$4*(IF(W413=1,5,IF(W413=2,3,IF(W413=3,1.8,IF(W413=5,1.08,IF(W413=9,0.75,IF(W413=17,0.53,IF(W413=33,0.37,IF(W413&gt;=65,0.26,0))))))))))+(X413*1*$Y$4)</f>
        <v>0</v>
      </c>
      <c r="Z413" s="25"/>
      <c r="AA413" s="26"/>
      <c r="AB413" s="10">
        <f>($AB$4*(IF(Z413=1,5,IF(Z413=2,3,IF(Z413=3,1.8,IF(Z413=5,1.08,IF(Z413=9,0.75,IF(Z413=17,0.53,IF(Z413=33,0.37,IF(Z413&gt;=65,0.26,0))))))))))+(AA413*1*$AB$4)</f>
        <v>0</v>
      </c>
      <c r="AC413" s="40"/>
      <c r="AD413" s="41"/>
      <c r="AE413" s="21">
        <f>($AE$4*(IF(AC413=1,5,IF(AC413=2,3,IF(AC413=3,1.8,IF(AC413=5,1.08,IF(AC413=9,0.75,IF(AC413=17,0.53,IF(AC413=33,0.37,IF(AC413&gt;=65,0.26,0))))))))))+(AD413*1*$AE$4)</f>
        <v>0</v>
      </c>
      <c r="AF413" s="25"/>
      <c r="AG413" s="26"/>
      <c r="AH413" s="10">
        <f>($AH$4*(IF(AF413=1,5,IF(AF413=2,3,IF(AF413=3,1.8,IF(AF413=5,1.08,IF(AF413=9,0.75,IF(AF413=17,0.53,IF(AF413=33,0.37,IF(AF413&gt;=65,0.26,0))))))))))+(AG413*1*$AH$4)</f>
        <v>0</v>
      </c>
      <c r="AI413" s="40"/>
      <c r="AJ413" s="41"/>
      <c r="AK413" s="21">
        <f>($AK$4*(IF(AI413=1,5,IF(AI413=2,3,IF(AI413=3,1.8,IF(AI413=5,1.08,IF(AI413=9,0.75,IF(AI413=17,0.53,IF(AI413=33,0.37,IF(AI413&gt;=65,0.26,0))))))))))+(AJ413*1*$AK$4)</f>
        <v>0</v>
      </c>
      <c r="AL413" s="25"/>
      <c r="AM413" s="26"/>
      <c r="AN413" s="10">
        <f>($AN$4*(IF(AL413=1,5,IF(AL413=2,3,IF(AL413=3,1.8,IF(AL413=5,1.08,IF(AL413=9,0.75,IF(AL413=17,0.53,IF(AL413=33,0.37,IF(AL413&gt;=65,0.26,0))))))))))+(AM413*1*$AN$4)</f>
        <v>0</v>
      </c>
      <c r="AO413" s="24">
        <f>J413+G413+M413+P413+Y413+S413+AB413+V413+AE413+AH413+AK413+AN413</f>
        <v>0.71</v>
      </c>
      <c r="AP413" s="57">
        <f>J413+M413+S413+AB413+AK413+AN413</f>
        <v>0</v>
      </c>
      <c r="AQ413" s="58" t="str">
        <f>IF(AP413&gt;=60,"TAK","NIE")</f>
        <v>NIE</v>
      </c>
    </row>
    <row r="414" spans="1:43" x14ac:dyDescent="0.15">
      <c r="A414" s="12">
        <v>409</v>
      </c>
      <c r="B414" s="13" t="s">
        <v>41</v>
      </c>
      <c r="C414" s="13" t="s">
        <v>84</v>
      </c>
      <c r="D414" s="34">
        <v>2002</v>
      </c>
      <c r="E414" s="14">
        <v>-59</v>
      </c>
      <c r="F414" s="15" t="s">
        <v>21</v>
      </c>
      <c r="G414" s="21">
        <v>0.71</v>
      </c>
      <c r="H414" s="25"/>
      <c r="I414" s="26"/>
      <c r="J414" s="10">
        <f>($J$4*(IF(H414=1,5,IF(H414=2,3,IF(H414=3,1.8,IF(H414=5,1.08,IF(H414=9,0.75,IF(H414=17,0.53,IF(H414=33,0.37,IF(H414&gt;=65,0.26,0))))))))))+(I414*1*$J$4)</f>
        <v>0</v>
      </c>
      <c r="K414" s="40"/>
      <c r="L414" s="41"/>
      <c r="M414" s="21">
        <f>($M$4*(IF(K414=1,5,IF(K414=2,3,IF(K414=3,1.8,IF(K414=5,1.08,IF(K414=9,0.75,IF(K414=17,0.53,IF(K414=33,0.37,IF(K414&gt;=65,0.26,0))))))))))+(L414*1*$M$4)</f>
        <v>0</v>
      </c>
      <c r="N414" s="25"/>
      <c r="O414" s="26"/>
      <c r="P414" s="10">
        <f>($P$4*(IF(N414=1,5,IF(N414=2,3,IF(N414=3,1.8,IF(N414=5,1.08,IF(N414=9,0.75,IF(N414=17,0.53,IF(N414=33,0.37,IF(N414&gt;=65,0.26,0))))))))))+(O414*1*$P$4)</f>
        <v>0</v>
      </c>
      <c r="Q414" s="40"/>
      <c r="R414" s="41"/>
      <c r="S414" s="21">
        <f>($S$4*(IF(Q414=1,5,IF(Q414=2,3,IF(Q414=3,1.8,IF(Q414=5,1.08,IF(Q414=9,0.75,IF(Q414=17,0.53,IF(Q414=33,0.37,IF(Q414&gt;=65,0.26,0))))))))))+(R414*1*$S$4)</f>
        <v>0</v>
      </c>
      <c r="T414" s="25"/>
      <c r="U414" s="26"/>
      <c r="V414" s="10">
        <f>($V$4*(IF(T414=1,5,IF(T414=2,3,IF(T414=3,1.8,IF(T414=5,1.08,IF(T414=9,0.75,IF(T414=17,0.53,IF(T414=33,0.37,IF(T414&gt;=65,0.26,0))))))))))+(U414*1*$V$4)</f>
        <v>0</v>
      </c>
      <c r="W414" s="40"/>
      <c r="X414" s="41"/>
      <c r="Y414" s="21">
        <f>($Y$4*(IF(W414=1,5,IF(W414=2,3,IF(W414=3,1.8,IF(W414=5,1.08,IF(W414=9,0.75,IF(W414=17,0.53,IF(W414=33,0.37,IF(W414&gt;=65,0.26,0))))))))))+(X414*1*$Y$4)</f>
        <v>0</v>
      </c>
      <c r="Z414" s="25"/>
      <c r="AA414" s="26"/>
      <c r="AB414" s="10">
        <f>($AB$4*(IF(Z414=1,5,IF(Z414=2,3,IF(Z414=3,1.8,IF(Z414=5,1.08,IF(Z414=9,0.75,IF(Z414=17,0.53,IF(Z414=33,0.37,IF(Z414&gt;=65,0.26,0))))))))))+(AA414*1*$AB$4)</f>
        <v>0</v>
      </c>
      <c r="AC414" s="40"/>
      <c r="AD414" s="41"/>
      <c r="AE414" s="21">
        <f>($AE$4*(IF(AC414=1,5,IF(AC414=2,3,IF(AC414=3,1.8,IF(AC414=5,1.08,IF(AC414=9,0.75,IF(AC414=17,0.53,IF(AC414=33,0.37,IF(AC414&gt;=65,0.26,0))))))))))+(AD414*1*$AE$4)</f>
        <v>0</v>
      </c>
      <c r="AF414" s="25"/>
      <c r="AG414" s="26"/>
      <c r="AH414" s="10">
        <f>($AH$4*(IF(AF414=1,5,IF(AF414=2,3,IF(AF414=3,1.8,IF(AF414=5,1.08,IF(AF414=9,0.75,IF(AF414=17,0.53,IF(AF414=33,0.37,IF(AF414&gt;=65,0.26,0))))))))))+(AG414*1*$AH$4)</f>
        <v>0</v>
      </c>
      <c r="AI414" s="40"/>
      <c r="AJ414" s="41"/>
      <c r="AK414" s="21">
        <f>($AK$4*(IF(AI414=1,5,IF(AI414=2,3,IF(AI414=3,1.8,IF(AI414=5,1.08,IF(AI414=9,0.75,IF(AI414=17,0.53,IF(AI414=33,0.37,IF(AI414&gt;=65,0.26,0))))))))))+(AJ414*1*$AK$4)</f>
        <v>0</v>
      </c>
      <c r="AL414" s="25"/>
      <c r="AM414" s="26"/>
      <c r="AN414" s="10">
        <f>($AN$4*(IF(AL414=1,5,IF(AL414=2,3,IF(AL414=3,1.8,IF(AL414=5,1.08,IF(AL414=9,0.75,IF(AL414=17,0.53,IF(AL414=33,0.37,IF(AL414&gt;=65,0.26,0))))))))))+(AM414*1*$AN$4)</f>
        <v>0</v>
      </c>
      <c r="AO414" s="24">
        <f>J414+G414+M414+P414+Y414+S414+AB414+V414+AE414+AH414+AK414+AN414</f>
        <v>0.71</v>
      </c>
      <c r="AP414" s="57">
        <f>J414+M414+S414+AB414+AK414+AN414</f>
        <v>0</v>
      </c>
      <c r="AQ414" s="58" t="str">
        <f>IF(AP414&gt;=60,"TAK","NIE")</f>
        <v>NIE</v>
      </c>
    </row>
    <row r="415" spans="1:43" x14ac:dyDescent="0.15">
      <c r="A415" s="12">
        <v>410</v>
      </c>
      <c r="B415" s="13" t="s">
        <v>194</v>
      </c>
      <c r="C415" s="13" t="s">
        <v>68</v>
      </c>
      <c r="D415" s="14">
        <v>2001</v>
      </c>
      <c r="E415" s="14">
        <v>-78</v>
      </c>
      <c r="F415" s="15" t="s">
        <v>21</v>
      </c>
      <c r="G415" s="21">
        <v>0.70000000000000007</v>
      </c>
      <c r="H415" s="25"/>
      <c r="I415" s="26"/>
      <c r="J415" s="10">
        <f>($J$4*(IF(H415=1,5,IF(H415=2,3,IF(H415=3,1.8,IF(H415=5,1.08,IF(H415=9,0.75,IF(H415=17,0.53,IF(H415=33,0.37,IF(H415&gt;=65,0.26,0))))))))))+(I415*1*$J$4)</f>
        <v>0</v>
      </c>
      <c r="K415" s="40"/>
      <c r="L415" s="41"/>
      <c r="M415" s="21">
        <f>($M$4*(IF(K415=1,5,IF(K415=2,3,IF(K415=3,1.8,IF(K415=5,1.08,IF(K415=9,0.75,IF(K415=17,0.53,IF(K415=33,0.37,IF(K415&gt;=65,0.26,0))))))))))+(L415*1*$M$4)</f>
        <v>0</v>
      </c>
      <c r="N415" s="25"/>
      <c r="O415" s="26"/>
      <c r="P415" s="10">
        <f>($P$4*(IF(N415=1,5,IF(N415=2,3,IF(N415=3,1.8,IF(N415=5,1.08,IF(N415=9,0.75,IF(N415=17,0.53,IF(N415=33,0.37,IF(N415&gt;=65,0.26,0))))))))))+(O415*1*$P$4)</f>
        <v>0</v>
      </c>
      <c r="Q415" s="40"/>
      <c r="R415" s="41"/>
      <c r="S415" s="21">
        <f>($S$4*(IF(Q415=1,5,IF(Q415=2,3,IF(Q415=3,1.8,IF(Q415=5,1.08,IF(Q415=9,0.75,IF(Q415=17,0.53,IF(Q415=33,0.37,IF(Q415&gt;=65,0.26,0))))))))))+(R415*1*$S$4)</f>
        <v>0</v>
      </c>
      <c r="T415" s="25"/>
      <c r="U415" s="26"/>
      <c r="V415" s="10">
        <f>($V$4*(IF(T415=1,5,IF(T415=2,3,IF(T415=3,1.8,IF(T415=5,1.08,IF(T415=9,0.75,IF(T415=17,0.53,IF(T415=33,0.37,IF(T415&gt;=65,0.26,0))))))))))+(U415*1*$V$4)</f>
        <v>0</v>
      </c>
      <c r="W415" s="40"/>
      <c r="X415" s="41"/>
      <c r="Y415" s="21">
        <f>($Y$4*(IF(W415=1,5,IF(W415=2,3,IF(W415=3,1.8,IF(W415=5,1.08,IF(W415=9,0.75,IF(W415=17,0.53,IF(W415=33,0.37,IF(W415&gt;=65,0.26,0))))))))))+(X415*1*$Y$4)</f>
        <v>0</v>
      </c>
      <c r="Z415" s="25"/>
      <c r="AA415" s="26"/>
      <c r="AB415" s="10">
        <f>($AB$4*(IF(Z415=1,5,IF(Z415=2,3,IF(Z415=3,1.8,IF(Z415=5,1.08,IF(Z415=9,0.75,IF(Z415=17,0.53,IF(Z415=33,0.37,IF(Z415&gt;=65,0.26,0))))))))))+(AA415*1*$AB$4)</f>
        <v>0</v>
      </c>
      <c r="AC415" s="40"/>
      <c r="AD415" s="41"/>
      <c r="AE415" s="21">
        <f>($AE$4*(IF(AC415=1,5,IF(AC415=2,3,IF(AC415=3,1.8,IF(AC415=5,1.08,IF(AC415=9,0.75,IF(AC415=17,0.53,IF(AC415=33,0.37,IF(AC415&gt;=65,0.26,0))))))))))+(AD415*1*$AE$4)</f>
        <v>0</v>
      </c>
      <c r="AF415" s="25"/>
      <c r="AG415" s="26"/>
      <c r="AH415" s="10">
        <f>($AH$4*(IF(AF415=1,5,IF(AF415=2,3,IF(AF415=3,1.8,IF(AF415=5,1.08,IF(AF415=9,0.75,IF(AF415=17,0.53,IF(AF415=33,0.37,IF(AF415&gt;=65,0.26,0))))))))))+(AG415*1*$AH$4)</f>
        <v>0</v>
      </c>
      <c r="AI415" s="40"/>
      <c r="AJ415" s="41"/>
      <c r="AK415" s="21">
        <f>($AK$4*(IF(AI415=1,5,IF(AI415=2,3,IF(AI415=3,1.8,IF(AI415=5,1.08,IF(AI415=9,0.75,IF(AI415=17,0.53,IF(AI415=33,0.37,IF(AI415&gt;=65,0.26,0))))))))))+(AJ415*1*$AK$4)</f>
        <v>0</v>
      </c>
      <c r="AL415" s="25"/>
      <c r="AM415" s="26"/>
      <c r="AN415" s="10">
        <f>($AN$4*(IF(AL415=1,5,IF(AL415=2,3,IF(AL415=3,1.8,IF(AL415=5,1.08,IF(AL415=9,0.75,IF(AL415=17,0.53,IF(AL415=33,0.37,IF(AL415&gt;=65,0.26,0))))))))))+(AM415*1*$AN$4)</f>
        <v>0</v>
      </c>
      <c r="AO415" s="24">
        <f>J415+G415+M415+P415+Y415+S415+AB415+V415+AE415+AH415+AK415+AN415</f>
        <v>0.70000000000000007</v>
      </c>
      <c r="AP415" s="57">
        <f>J415+M415+S415+AB415+AK415+AN415</f>
        <v>0</v>
      </c>
      <c r="AQ415" s="58" t="str">
        <f>IF(AP415&gt;=60,"TAK","NIE")</f>
        <v>NIE</v>
      </c>
    </row>
    <row r="416" spans="1:43" x14ac:dyDescent="0.15">
      <c r="A416" s="12">
        <v>411</v>
      </c>
      <c r="B416" s="13" t="s">
        <v>172</v>
      </c>
      <c r="C416" s="13" t="s">
        <v>76</v>
      </c>
      <c r="D416" s="34">
        <v>2002</v>
      </c>
      <c r="E416" s="14">
        <v>-55</v>
      </c>
      <c r="F416" s="15" t="s">
        <v>22</v>
      </c>
      <c r="G416" s="21">
        <v>0.70000000000000007</v>
      </c>
      <c r="H416" s="25"/>
      <c r="I416" s="26"/>
      <c r="J416" s="10">
        <f>($J$4*(IF(H416=1,5,IF(H416=2,3,IF(H416=3,1.8,IF(H416=5,1.08,IF(H416=9,0.75,IF(H416=17,0.53,IF(H416=33,0.37,IF(H416&gt;=65,0.26,0))))))))))+(I416*1*$J$4)</f>
        <v>0</v>
      </c>
      <c r="K416" s="40"/>
      <c r="L416" s="41"/>
      <c r="M416" s="21">
        <f>($M$4*(IF(K416=1,5,IF(K416=2,3,IF(K416=3,1.8,IF(K416=5,1.08,IF(K416=9,0.75,IF(K416=17,0.53,IF(K416=33,0.37,IF(K416&gt;=65,0.26,0))))))))))+(L416*1*$M$4)</f>
        <v>0</v>
      </c>
      <c r="N416" s="25"/>
      <c r="O416" s="26"/>
      <c r="P416" s="10">
        <f>($P$4*(IF(N416=1,5,IF(N416=2,3,IF(N416=3,1.8,IF(N416=5,1.08,IF(N416=9,0.75,IF(N416=17,0.53,IF(N416=33,0.37,IF(N416&gt;=65,0.26,0))))))))))+(O416*1*$P$4)</f>
        <v>0</v>
      </c>
      <c r="Q416" s="40"/>
      <c r="R416" s="41"/>
      <c r="S416" s="21">
        <f>($S$4*(IF(Q416=1,5,IF(Q416=2,3,IF(Q416=3,1.8,IF(Q416=5,1.08,IF(Q416=9,0.75,IF(Q416=17,0.53,IF(Q416=33,0.37,IF(Q416&gt;=65,0.26,0))))))))))+(R416*1*$S$4)</f>
        <v>0</v>
      </c>
      <c r="T416" s="25"/>
      <c r="U416" s="26"/>
      <c r="V416" s="10">
        <f>($V$4*(IF(T416=1,5,IF(T416=2,3,IF(T416=3,1.8,IF(T416=5,1.08,IF(T416=9,0.75,IF(T416=17,0.53,IF(T416=33,0.37,IF(T416&gt;=65,0.26,0))))))))))+(U416*1*$V$4)</f>
        <v>0</v>
      </c>
      <c r="W416" s="40"/>
      <c r="X416" s="41"/>
      <c r="Y416" s="21">
        <f>($Y$4*(IF(W416=1,5,IF(W416=2,3,IF(W416=3,1.8,IF(W416=5,1.08,IF(W416=9,0.75,IF(W416=17,0.53,IF(W416=33,0.37,IF(W416&gt;=65,0.26,0))))))))))+(X416*1*$Y$4)</f>
        <v>0</v>
      </c>
      <c r="Z416" s="25"/>
      <c r="AA416" s="26"/>
      <c r="AB416" s="10">
        <f>($AB$4*(IF(Z416=1,5,IF(Z416=2,3,IF(Z416=3,1.8,IF(Z416=5,1.08,IF(Z416=9,0.75,IF(Z416=17,0.53,IF(Z416=33,0.37,IF(Z416&gt;=65,0.26,0))))))))))+(AA416*1*$AB$4)</f>
        <v>0</v>
      </c>
      <c r="AC416" s="40"/>
      <c r="AD416" s="41"/>
      <c r="AE416" s="21">
        <f>($AE$4*(IF(AC416=1,5,IF(AC416=2,3,IF(AC416=3,1.8,IF(AC416=5,1.08,IF(AC416=9,0.75,IF(AC416=17,0.53,IF(AC416=33,0.37,IF(AC416&gt;=65,0.26,0))))))))))+(AD416*1*$AE$4)</f>
        <v>0</v>
      </c>
      <c r="AF416" s="25"/>
      <c r="AG416" s="26"/>
      <c r="AH416" s="10">
        <f>($AH$4*(IF(AF416=1,5,IF(AF416=2,3,IF(AF416=3,1.8,IF(AF416=5,1.08,IF(AF416=9,0.75,IF(AF416=17,0.53,IF(AF416=33,0.37,IF(AF416&gt;=65,0.26,0))))))))))+(AG416*1*$AH$4)</f>
        <v>0</v>
      </c>
      <c r="AI416" s="40"/>
      <c r="AJ416" s="41"/>
      <c r="AK416" s="21">
        <f>($AK$4*(IF(AI416=1,5,IF(AI416=2,3,IF(AI416=3,1.8,IF(AI416=5,1.08,IF(AI416=9,0.75,IF(AI416=17,0.53,IF(AI416=33,0.37,IF(AI416&gt;=65,0.26,0))))))))))+(AJ416*1*$AK$4)</f>
        <v>0</v>
      </c>
      <c r="AL416" s="25"/>
      <c r="AM416" s="26"/>
      <c r="AN416" s="10">
        <f>($AN$4*(IF(AL416=1,5,IF(AL416=2,3,IF(AL416=3,1.8,IF(AL416=5,1.08,IF(AL416=9,0.75,IF(AL416=17,0.53,IF(AL416=33,0.37,IF(AL416&gt;=65,0.26,0))))))))))+(AM416*1*$AN$4)</f>
        <v>0</v>
      </c>
      <c r="AO416" s="24">
        <f>J416+G416+M416+P416+Y416+S416+AB416+V416+AE416+AH416+AK416+AN416</f>
        <v>0.70000000000000007</v>
      </c>
      <c r="AP416" s="57">
        <f>J416+M416+S416+AB416+AK416+AN416</f>
        <v>0</v>
      </c>
      <c r="AQ416" s="58" t="str">
        <f>IF(AP416&gt;=60,"TAK","NIE")</f>
        <v>NIE</v>
      </c>
    </row>
    <row r="417" spans="1:43" x14ac:dyDescent="0.15">
      <c r="A417" s="12">
        <v>412</v>
      </c>
      <c r="B417" s="13" t="s">
        <v>201</v>
      </c>
      <c r="C417" s="13" t="s">
        <v>70</v>
      </c>
      <c r="D417" s="34">
        <v>2002</v>
      </c>
      <c r="E417" s="14">
        <v>-49</v>
      </c>
      <c r="F417" s="15" t="s">
        <v>22</v>
      </c>
      <c r="G417" s="21">
        <v>0.70000000000000007</v>
      </c>
      <c r="H417" s="25"/>
      <c r="I417" s="26"/>
      <c r="J417" s="10">
        <f>($J$4*(IF(H417=1,5,IF(H417=2,3,IF(H417=3,1.8,IF(H417=5,1.08,IF(H417=9,0.75,IF(H417=17,0.53,IF(H417=33,0.37,IF(H417&gt;=65,0.26,0))))))))))+(I417*1*$J$4)</f>
        <v>0</v>
      </c>
      <c r="K417" s="40"/>
      <c r="L417" s="41"/>
      <c r="M417" s="21">
        <f>($M$4*(IF(K417=1,5,IF(K417=2,3,IF(K417=3,1.8,IF(K417=5,1.08,IF(K417=9,0.75,IF(K417=17,0.53,IF(K417=33,0.37,IF(K417&gt;=65,0.26,0))))))))))+(L417*1*$M$4)</f>
        <v>0</v>
      </c>
      <c r="N417" s="25"/>
      <c r="O417" s="26"/>
      <c r="P417" s="10">
        <f>($P$4*(IF(N417=1,5,IF(N417=2,3,IF(N417=3,1.8,IF(N417=5,1.08,IF(N417=9,0.75,IF(N417=17,0.53,IF(N417=33,0.37,IF(N417&gt;=65,0.26,0))))))))))+(O417*1*$P$4)</f>
        <v>0</v>
      </c>
      <c r="Q417" s="40"/>
      <c r="R417" s="41"/>
      <c r="S417" s="21">
        <f>($S$4*(IF(Q417=1,5,IF(Q417=2,3,IF(Q417=3,1.8,IF(Q417=5,1.08,IF(Q417=9,0.75,IF(Q417=17,0.53,IF(Q417=33,0.37,IF(Q417&gt;=65,0.26,0))))))))))+(R417*1*$S$4)</f>
        <v>0</v>
      </c>
      <c r="T417" s="25"/>
      <c r="U417" s="26"/>
      <c r="V417" s="10">
        <f>($V$4*(IF(T417=1,5,IF(T417=2,3,IF(T417=3,1.8,IF(T417=5,1.08,IF(T417=9,0.75,IF(T417=17,0.53,IF(T417=33,0.37,IF(T417&gt;=65,0.26,0))))))))))+(U417*1*$V$4)</f>
        <v>0</v>
      </c>
      <c r="W417" s="40"/>
      <c r="X417" s="41"/>
      <c r="Y417" s="21">
        <f>($Y$4*(IF(W417=1,5,IF(W417=2,3,IF(W417=3,1.8,IF(W417=5,1.08,IF(W417=9,0.75,IF(W417=17,0.53,IF(W417=33,0.37,IF(W417&gt;=65,0.26,0))))))))))+(X417*1*$Y$4)</f>
        <v>0</v>
      </c>
      <c r="Z417" s="25"/>
      <c r="AA417" s="26"/>
      <c r="AB417" s="10">
        <f>($AB$4*(IF(Z417=1,5,IF(Z417=2,3,IF(Z417=3,1.8,IF(Z417=5,1.08,IF(Z417=9,0.75,IF(Z417=17,0.53,IF(Z417=33,0.37,IF(Z417&gt;=65,0.26,0))))))))))+(AA417*1*$AB$4)</f>
        <v>0</v>
      </c>
      <c r="AC417" s="40"/>
      <c r="AD417" s="41"/>
      <c r="AE417" s="21">
        <f>($AE$4*(IF(AC417=1,5,IF(AC417=2,3,IF(AC417=3,1.8,IF(AC417=5,1.08,IF(AC417=9,0.75,IF(AC417=17,0.53,IF(AC417=33,0.37,IF(AC417&gt;=65,0.26,0))))))))))+(AD417*1*$AE$4)</f>
        <v>0</v>
      </c>
      <c r="AF417" s="25"/>
      <c r="AG417" s="26"/>
      <c r="AH417" s="10">
        <f>($AH$4*(IF(AF417=1,5,IF(AF417=2,3,IF(AF417=3,1.8,IF(AF417=5,1.08,IF(AF417=9,0.75,IF(AF417=17,0.53,IF(AF417=33,0.37,IF(AF417&gt;=65,0.26,0))))))))))+(AG417*1*$AH$4)</f>
        <v>0</v>
      </c>
      <c r="AI417" s="40"/>
      <c r="AJ417" s="41"/>
      <c r="AK417" s="21">
        <f>($AK$4*(IF(AI417=1,5,IF(AI417=2,3,IF(AI417=3,1.8,IF(AI417=5,1.08,IF(AI417=9,0.75,IF(AI417=17,0.53,IF(AI417=33,0.37,IF(AI417&gt;=65,0.26,0))))))))))+(AJ417*1*$AK$4)</f>
        <v>0</v>
      </c>
      <c r="AL417" s="25"/>
      <c r="AM417" s="26"/>
      <c r="AN417" s="10">
        <f>($AN$4*(IF(AL417=1,5,IF(AL417=2,3,IF(AL417=3,1.8,IF(AL417=5,1.08,IF(AL417=9,0.75,IF(AL417=17,0.53,IF(AL417=33,0.37,IF(AL417&gt;=65,0.26,0))))))))))+(AM417*1*$AN$4)</f>
        <v>0</v>
      </c>
      <c r="AO417" s="24">
        <f>J417+G417+M417+P417+Y417+S417+AB417+V417+AE417+AH417+AK417+AN417</f>
        <v>0.70000000000000007</v>
      </c>
      <c r="AP417" s="57">
        <f>J417+M417+S417+AB417+AK417+AN417</f>
        <v>0</v>
      </c>
      <c r="AQ417" s="58" t="str">
        <f>IF(AP417&gt;=60,"TAK","NIE")</f>
        <v>NIE</v>
      </c>
    </row>
    <row r="418" spans="1:43" x14ac:dyDescent="0.15">
      <c r="A418" s="12">
        <v>413</v>
      </c>
      <c r="B418" s="13" t="s">
        <v>207</v>
      </c>
      <c r="C418" s="13" t="s">
        <v>67</v>
      </c>
      <c r="D418" s="34">
        <v>2001</v>
      </c>
      <c r="E418" s="14" t="s">
        <v>9</v>
      </c>
      <c r="F418" s="15" t="s">
        <v>22</v>
      </c>
      <c r="G418" s="21">
        <v>0.70000000000000007</v>
      </c>
      <c r="H418" s="25"/>
      <c r="I418" s="26"/>
      <c r="J418" s="10">
        <f>($J$4*(IF(H418=1,5,IF(H418=2,3,IF(H418=3,1.8,IF(H418=5,1.08,IF(H418=9,0.75,IF(H418=17,0.53,IF(H418=33,0.37,IF(H418&gt;=65,0.26,0))))))))))+(I418*1*$J$4)</f>
        <v>0</v>
      </c>
      <c r="K418" s="40"/>
      <c r="L418" s="41"/>
      <c r="M418" s="21">
        <f>($M$4*(IF(K418=1,5,IF(K418=2,3,IF(K418=3,1.8,IF(K418=5,1.08,IF(K418=9,0.75,IF(K418=17,0.53,IF(K418=33,0.37,IF(K418&gt;=65,0.26,0))))))))))+(L418*1*$M$4)</f>
        <v>0</v>
      </c>
      <c r="N418" s="25"/>
      <c r="O418" s="26"/>
      <c r="P418" s="10">
        <f>($P$4*(IF(N418=1,5,IF(N418=2,3,IF(N418=3,1.8,IF(N418=5,1.08,IF(N418=9,0.75,IF(N418=17,0.53,IF(N418=33,0.37,IF(N418&gt;=65,0.26,0))))))))))+(O418*1*$P$4)</f>
        <v>0</v>
      </c>
      <c r="Q418" s="40"/>
      <c r="R418" s="41"/>
      <c r="S418" s="21">
        <f>($S$4*(IF(Q418=1,5,IF(Q418=2,3,IF(Q418=3,1.8,IF(Q418=5,1.08,IF(Q418=9,0.75,IF(Q418=17,0.53,IF(Q418=33,0.37,IF(Q418&gt;=65,0.26,0))))))))))+(R418*1*$S$4)</f>
        <v>0</v>
      </c>
      <c r="T418" s="25"/>
      <c r="U418" s="26"/>
      <c r="V418" s="10">
        <f>($V$4*(IF(T418=1,5,IF(T418=2,3,IF(T418=3,1.8,IF(T418=5,1.08,IF(T418=9,0.75,IF(T418=17,0.53,IF(T418=33,0.37,IF(T418&gt;=65,0.26,0))))))))))+(U418*1*$V$4)</f>
        <v>0</v>
      </c>
      <c r="W418" s="40"/>
      <c r="X418" s="41"/>
      <c r="Y418" s="21">
        <f>($Y$4*(IF(W418=1,5,IF(W418=2,3,IF(W418=3,1.8,IF(W418=5,1.08,IF(W418=9,0.75,IF(W418=17,0.53,IF(W418=33,0.37,IF(W418&gt;=65,0.26,0))))))))))+(X418*1*$Y$4)</f>
        <v>0</v>
      </c>
      <c r="Z418" s="25"/>
      <c r="AA418" s="26"/>
      <c r="AB418" s="10">
        <f>($AB$4*(IF(Z418=1,5,IF(Z418=2,3,IF(Z418=3,1.8,IF(Z418=5,1.08,IF(Z418=9,0.75,IF(Z418=17,0.53,IF(Z418=33,0.37,IF(Z418&gt;=65,0.26,0))))))))))+(AA418*1*$AB$4)</f>
        <v>0</v>
      </c>
      <c r="AC418" s="40"/>
      <c r="AD418" s="41"/>
      <c r="AE418" s="21">
        <f>($AE$4*(IF(AC418=1,5,IF(AC418=2,3,IF(AC418=3,1.8,IF(AC418=5,1.08,IF(AC418=9,0.75,IF(AC418=17,0.53,IF(AC418=33,0.37,IF(AC418&gt;=65,0.26,0))))))))))+(AD418*1*$AE$4)</f>
        <v>0</v>
      </c>
      <c r="AF418" s="25"/>
      <c r="AG418" s="26"/>
      <c r="AH418" s="10">
        <f>($AH$4*(IF(AF418=1,5,IF(AF418=2,3,IF(AF418=3,1.8,IF(AF418=5,1.08,IF(AF418=9,0.75,IF(AF418=17,0.53,IF(AF418=33,0.37,IF(AF418&gt;=65,0.26,0))))))))))+(AG418*1*$AH$4)</f>
        <v>0</v>
      </c>
      <c r="AI418" s="40"/>
      <c r="AJ418" s="41"/>
      <c r="AK418" s="21">
        <f>($AK$4*(IF(AI418=1,5,IF(AI418=2,3,IF(AI418=3,1.8,IF(AI418=5,1.08,IF(AI418=9,0.75,IF(AI418=17,0.53,IF(AI418=33,0.37,IF(AI418&gt;=65,0.26,0))))))))))+(AJ418*1*$AK$4)</f>
        <v>0</v>
      </c>
      <c r="AL418" s="25"/>
      <c r="AM418" s="26"/>
      <c r="AN418" s="10">
        <f>($AN$4*(IF(AL418=1,5,IF(AL418=2,3,IF(AL418=3,1.8,IF(AL418=5,1.08,IF(AL418=9,0.75,IF(AL418=17,0.53,IF(AL418=33,0.37,IF(AL418&gt;=65,0.26,0))))))))))+(AM418*1*$AN$4)</f>
        <v>0</v>
      </c>
      <c r="AO418" s="24">
        <f>J418+G418+M418+P418+Y418+S418+AB418+V418+AE418+AH418+AK418+AN418</f>
        <v>0.70000000000000007</v>
      </c>
      <c r="AP418" s="57">
        <f>J418+M418+S418+AB418+AK418+AN418</f>
        <v>0</v>
      </c>
      <c r="AQ418" s="58" t="str">
        <f>IF(AP418&gt;=60,"TAK","NIE")</f>
        <v>NIE</v>
      </c>
    </row>
    <row r="419" spans="1:43" x14ac:dyDescent="0.15">
      <c r="A419" s="12">
        <v>414</v>
      </c>
      <c r="B419" s="12" t="s">
        <v>126</v>
      </c>
      <c r="C419" s="12" t="s">
        <v>92</v>
      </c>
      <c r="D419" s="14">
        <v>2001</v>
      </c>
      <c r="E419" s="14" t="s">
        <v>9</v>
      </c>
      <c r="F419" s="14" t="s">
        <v>22</v>
      </c>
      <c r="G419" s="21">
        <v>0.68</v>
      </c>
      <c r="H419" s="26"/>
      <c r="I419" s="26"/>
      <c r="J419" s="10">
        <f>($J$4*(IF(H419=1,5,IF(H419=2,3,IF(H419=3,1.8,IF(H419=5,1.08,IF(H419=9,0.75,IF(H419=17,0.53,IF(H419=33,0.37,IF(H419&gt;=65,0.26,0))))))))))+(I419*1*$J$4)</f>
        <v>0</v>
      </c>
      <c r="K419" s="41"/>
      <c r="L419" s="41"/>
      <c r="M419" s="21">
        <f>($M$4*(IF(K419=1,5,IF(K419=2,3,IF(K419=3,1.8,IF(K419=5,1.08,IF(K419=9,0.75,IF(K419=17,0.53,IF(K419=33,0.37,IF(K419&gt;=65,0.26,0))))))))))+(L419*1*$M$4)</f>
        <v>0</v>
      </c>
      <c r="N419" s="26"/>
      <c r="O419" s="26"/>
      <c r="P419" s="10">
        <f>($P$4*(IF(N419=1,5,IF(N419=2,3,IF(N419=3,1.8,IF(N419=5,1.08,IF(N419=9,0.75,IF(N419=17,0.53,IF(N419=33,0.37,IF(N419&gt;=65,0.26,0))))))))))+(O419*1*$P$4)</f>
        <v>0</v>
      </c>
      <c r="Q419" s="41"/>
      <c r="R419" s="41"/>
      <c r="S419" s="21">
        <f>($S$4*(IF(Q419=1,5,IF(Q419=2,3,IF(Q419=3,1.8,IF(Q419=5,1.08,IF(Q419=9,0.75,IF(Q419=17,0.53,IF(Q419=33,0.37,IF(Q419&gt;=65,0.26,0))))))))))+(R419*1*$S$4)</f>
        <v>0</v>
      </c>
      <c r="T419" s="26"/>
      <c r="U419" s="26"/>
      <c r="V419" s="10">
        <f>($V$4*(IF(T419=1,5,IF(T419=2,3,IF(T419=3,1.8,IF(T419=5,1.08,IF(T419=9,0.75,IF(T419=17,0.53,IF(T419=33,0.37,IF(T419&gt;=65,0.26,0))))))))))+(U419*1*$V$4)</f>
        <v>0</v>
      </c>
      <c r="W419" s="41"/>
      <c r="X419" s="41"/>
      <c r="Y419" s="21">
        <f>($Y$4*(IF(W419=1,5,IF(W419=2,3,IF(W419=3,1.8,IF(W419=5,1.08,IF(W419=9,0.75,IF(W419=17,0.53,IF(W419=33,0.37,IF(W419&gt;=65,0.26,0))))))))))+(X419*1*$Y$4)</f>
        <v>0</v>
      </c>
      <c r="Z419" s="26"/>
      <c r="AA419" s="26"/>
      <c r="AB419" s="10">
        <f>($AB$4*(IF(Z419=1,5,IF(Z419=2,3,IF(Z419=3,1.8,IF(Z419=5,1.08,IF(Z419=9,0.75,IF(Z419=17,0.53,IF(Z419=33,0.37,IF(Z419&gt;=65,0.26,0))))))))))+(AA419*1*$AB$4)</f>
        <v>0</v>
      </c>
      <c r="AC419" s="41"/>
      <c r="AD419" s="41"/>
      <c r="AE419" s="21">
        <f>($AE$4*(IF(AC419=1,5,IF(AC419=2,3,IF(AC419=3,1.8,IF(AC419=5,1.08,IF(AC419=9,0.75,IF(AC419=17,0.53,IF(AC419=33,0.37,IF(AC419&gt;=65,0.26,0))))))))))+(AD419*1*$AE$4)</f>
        <v>0</v>
      </c>
      <c r="AF419" s="26"/>
      <c r="AG419" s="26"/>
      <c r="AH419" s="10">
        <f>($AH$4*(IF(AF419=1,5,IF(AF419=2,3,IF(AF419=3,1.8,IF(AF419=5,1.08,IF(AF419=9,0.75,IF(AF419=17,0.53,IF(AF419=33,0.37,IF(AF419&gt;=65,0.26,0))))))))))+(AG419*1*$AH$4)</f>
        <v>0</v>
      </c>
      <c r="AI419" s="41"/>
      <c r="AJ419" s="41"/>
      <c r="AK419" s="21">
        <f>($AK$4*(IF(AI419=1,5,IF(AI419=2,3,IF(AI419=3,1.8,IF(AI419=5,1.08,IF(AI419=9,0.75,IF(AI419=17,0.53,IF(AI419=33,0.37,IF(AI419&gt;=65,0.26,0))))))))))+(AJ419*1*$AK$4)</f>
        <v>0</v>
      </c>
      <c r="AL419" s="26"/>
      <c r="AM419" s="26"/>
      <c r="AN419" s="10">
        <f>($AN$4*(IF(AL419=1,5,IF(AL419=2,3,IF(AL419=3,1.8,IF(AL419=5,1.08,IF(AL419=9,0.75,IF(AL419=17,0.53,IF(AL419=33,0.37,IF(AL419&gt;=65,0.26,0))))))))))+(AM419*1*$AN$4)</f>
        <v>0</v>
      </c>
      <c r="AO419" s="24">
        <f>J419+G419+M419+P419+Y419+S419+AB419+V419+AE419+AH419+AK419+AN419</f>
        <v>0.68</v>
      </c>
      <c r="AP419" s="57">
        <f>J419+M419+S419+AB419+AK419+AN419</f>
        <v>0</v>
      </c>
      <c r="AQ419" s="58" t="str">
        <f>IF(AP419&gt;=60,"TAK","NIE")</f>
        <v>NIE</v>
      </c>
    </row>
    <row r="420" spans="1:43" x14ac:dyDescent="0.15">
      <c r="A420" s="12">
        <v>415</v>
      </c>
      <c r="B420" s="13" t="s">
        <v>366</v>
      </c>
      <c r="C420" s="13" t="s">
        <v>57</v>
      </c>
      <c r="D420" s="34">
        <v>2002</v>
      </c>
      <c r="E420" s="14">
        <v>-73</v>
      </c>
      <c r="F420" s="14" t="s">
        <v>21</v>
      </c>
      <c r="G420" s="21">
        <v>0.67600000000000005</v>
      </c>
      <c r="H420" s="25"/>
      <c r="I420" s="26"/>
      <c r="J420" s="10">
        <f>($J$4*(IF(H420=1,5,IF(H420=2,3,IF(H420=3,1.8,IF(H420=5,1.08,IF(H420=9,0.75,IF(H420=17,0.53,IF(H420=33,0.37,IF(H420&gt;=65,0.26,0))))))))))+(I420*1*$J$4)</f>
        <v>0</v>
      </c>
      <c r="K420" s="40"/>
      <c r="L420" s="41"/>
      <c r="M420" s="21">
        <f>($M$4*(IF(K420=1,5,IF(K420=2,3,IF(K420=3,1.8,IF(K420=5,1.08,IF(K420=9,0.75,IF(K420=17,0.53,IF(K420=33,0.37,IF(K420&gt;=65,0.26,0))))))))))+(L420*1*$M$4)</f>
        <v>0</v>
      </c>
      <c r="N420" s="25"/>
      <c r="O420" s="26"/>
      <c r="P420" s="10">
        <f>($P$4*(IF(N420=1,5,IF(N420=2,3,IF(N420=3,1.8,IF(N420=5,1.08,IF(N420=9,0.75,IF(N420=17,0.53,IF(N420=33,0.37,IF(N420&gt;=65,0.26,0))))))))))+(O420*1*$P$4)</f>
        <v>0</v>
      </c>
      <c r="Q420" s="40"/>
      <c r="R420" s="41"/>
      <c r="S420" s="21">
        <f>($S$4*(IF(Q420=1,5,IF(Q420=2,3,IF(Q420=3,1.8,IF(Q420=5,1.08,IF(Q420=9,0.75,IF(Q420=17,0.53,IF(Q420=33,0.37,IF(Q420&gt;=65,0.26,0))))))))))+(R420*1*$S$4)</f>
        <v>0</v>
      </c>
      <c r="T420" s="25"/>
      <c r="U420" s="26"/>
      <c r="V420" s="10">
        <f>($V$4*(IF(T420=1,5,IF(T420=2,3,IF(T420=3,1.8,IF(T420=5,1.08,IF(T420=9,0.75,IF(T420=17,0.53,IF(T420=33,0.37,IF(T420&gt;=65,0.26,0))))))))))+(U420*1*$V$4)</f>
        <v>0</v>
      </c>
      <c r="W420" s="40"/>
      <c r="X420" s="41"/>
      <c r="Y420" s="21">
        <f>($Y$4*(IF(W420=1,5,IF(W420=2,3,IF(W420=3,1.8,IF(W420=5,1.08,IF(W420=9,0.75,IF(W420=17,0.53,IF(W420=33,0.37,IF(W420&gt;=65,0.26,0))))))))))+(X420*1*$Y$4)</f>
        <v>0</v>
      </c>
      <c r="Z420" s="25"/>
      <c r="AA420" s="26"/>
      <c r="AB420" s="10">
        <f>($AB$4*(IF(Z420=1,5,IF(Z420=2,3,IF(Z420=3,1.8,IF(Z420=5,1.08,IF(Z420=9,0.75,IF(Z420=17,0.53,IF(Z420=33,0.37,IF(Z420&gt;=65,0.26,0))))))))))+(AA420*1*$AB$4)</f>
        <v>0</v>
      </c>
      <c r="AC420" s="40"/>
      <c r="AD420" s="41"/>
      <c r="AE420" s="21">
        <f>($AE$4*(IF(AC420=1,5,IF(AC420=2,3,IF(AC420=3,1.8,IF(AC420=5,1.08,IF(AC420=9,0.75,IF(AC420=17,0.53,IF(AC420=33,0.37,IF(AC420&gt;=65,0.26,0))))))))))+(AD420*1*$AE$4)</f>
        <v>0</v>
      </c>
      <c r="AF420" s="25"/>
      <c r="AG420" s="26"/>
      <c r="AH420" s="10">
        <f>($AH$4*(IF(AF420=1,5,IF(AF420=2,3,IF(AF420=3,1.8,IF(AF420=5,1.08,IF(AF420=9,0.75,IF(AF420=17,0.53,IF(AF420=33,0.37,IF(AF420&gt;=65,0.26,0))))))))))+(AG420*1*$AH$4)</f>
        <v>0</v>
      </c>
      <c r="AI420" s="40"/>
      <c r="AJ420" s="41"/>
      <c r="AK420" s="21">
        <f>($AK$4*(IF(AI420=1,5,IF(AI420=2,3,IF(AI420=3,1.8,IF(AI420=5,1.08,IF(AI420=9,0.75,IF(AI420=17,0.53,IF(AI420=33,0.37,IF(AI420&gt;=65,0.26,0))))))))))+(AJ420*1*$AK$4)</f>
        <v>0</v>
      </c>
      <c r="AL420" s="25"/>
      <c r="AM420" s="26"/>
      <c r="AN420" s="10">
        <f>($AN$4*(IF(AL420=1,5,IF(AL420=2,3,IF(AL420=3,1.8,IF(AL420=5,1.08,IF(AL420=9,0.75,IF(AL420=17,0.53,IF(AL420=33,0.37,IF(AL420&gt;=65,0.26,0))))))))))+(AM420*1*$AN$4)</f>
        <v>0</v>
      </c>
      <c r="AO420" s="24">
        <f>J420+G420+M420+P420+Y420+S420+AB420+V420+AE420+AH420+AK420+AN420</f>
        <v>0.67600000000000005</v>
      </c>
      <c r="AP420" s="57">
        <f>J420+M420+S420+AB420+AK420+AN420</f>
        <v>0</v>
      </c>
      <c r="AQ420" s="58" t="str">
        <f>IF(AP420&gt;=60,"TAK","NIE")</f>
        <v>NIE</v>
      </c>
    </row>
    <row r="421" spans="1:43" x14ac:dyDescent="0.15">
      <c r="A421" s="12">
        <v>416</v>
      </c>
      <c r="B421" s="13" t="s">
        <v>93</v>
      </c>
      <c r="C421" s="13" t="s">
        <v>3</v>
      </c>
      <c r="D421" s="14">
        <v>2001</v>
      </c>
      <c r="E421" s="14">
        <v>-68</v>
      </c>
      <c r="F421" s="15" t="s">
        <v>22</v>
      </c>
      <c r="G421" s="21">
        <v>0.66600000000000004</v>
      </c>
      <c r="H421" s="25"/>
      <c r="I421" s="26"/>
      <c r="J421" s="10">
        <f>($J$4*(IF(H421=1,5,IF(H421=2,3,IF(H421=3,1.8,IF(H421=5,1.08,IF(H421=9,0.75,IF(H421=17,0.53,IF(H421=33,0.37,IF(H421&gt;=65,0.26,0))))))))))+(I421*1*$J$4)</f>
        <v>0</v>
      </c>
      <c r="K421" s="40"/>
      <c r="L421" s="41"/>
      <c r="M421" s="21">
        <f>($M$4*(IF(K421=1,5,IF(K421=2,3,IF(K421=3,1.8,IF(K421=5,1.08,IF(K421=9,0.75,IF(K421=17,0.53,IF(K421=33,0.37,IF(K421&gt;=65,0.26,0))))))))))+(L421*1*$M$4)</f>
        <v>0</v>
      </c>
      <c r="N421" s="25"/>
      <c r="O421" s="26"/>
      <c r="P421" s="10">
        <f>($P$4*(IF(N421=1,5,IF(N421=2,3,IF(N421=3,1.8,IF(N421=5,1.08,IF(N421=9,0.75,IF(N421=17,0.53,IF(N421=33,0.37,IF(N421&gt;=65,0.26,0))))))))))+(O421*1*$P$4)</f>
        <v>0</v>
      </c>
      <c r="Q421" s="40"/>
      <c r="R421" s="41"/>
      <c r="S421" s="21">
        <f>($S$4*(IF(Q421=1,5,IF(Q421=2,3,IF(Q421=3,1.8,IF(Q421=5,1.08,IF(Q421=9,0.75,IF(Q421=17,0.53,IF(Q421=33,0.37,IF(Q421&gt;=65,0.26,0))))))))))+(R421*1*$S$4)</f>
        <v>0</v>
      </c>
      <c r="T421" s="25"/>
      <c r="U421" s="26"/>
      <c r="V421" s="10">
        <f>($V$4*(IF(T421=1,5,IF(T421=2,3,IF(T421=3,1.8,IF(T421=5,1.08,IF(T421=9,0.75,IF(T421=17,0.53,IF(T421=33,0.37,IF(T421&gt;=65,0.26,0))))))))))+(U421*1*$V$4)</f>
        <v>0</v>
      </c>
      <c r="W421" s="40"/>
      <c r="X421" s="41"/>
      <c r="Y421" s="21">
        <f>($Y$4*(IF(W421=1,5,IF(W421=2,3,IF(W421=3,1.8,IF(W421=5,1.08,IF(W421=9,0.75,IF(W421=17,0.53,IF(W421=33,0.37,IF(W421&gt;=65,0.26,0))))))))))+(X421*1*$Y$4)</f>
        <v>0</v>
      </c>
      <c r="Z421" s="25"/>
      <c r="AA421" s="26"/>
      <c r="AB421" s="10">
        <f>($AB$4*(IF(Z421=1,5,IF(Z421=2,3,IF(Z421=3,1.8,IF(Z421=5,1.08,IF(Z421=9,0.75,IF(Z421=17,0.53,IF(Z421=33,0.37,IF(Z421&gt;=65,0.26,0))))))))))+(AA421*1*$AB$4)</f>
        <v>0</v>
      </c>
      <c r="AC421" s="40"/>
      <c r="AD421" s="41"/>
      <c r="AE421" s="21">
        <f>($AE$4*(IF(AC421=1,5,IF(AC421=2,3,IF(AC421=3,1.8,IF(AC421=5,1.08,IF(AC421=9,0.75,IF(AC421=17,0.53,IF(AC421=33,0.37,IF(AC421&gt;=65,0.26,0))))))))))+(AD421*1*$AE$4)</f>
        <v>0</v>
      </c>
      <c r="AF421" s="25"/>
      <c r="AG421" s="26"/>
      <c r="AH421" s="10">
        <f>($AH$4*(IF(AF421=1,5,IF(AF421=2,3,IF(AF421=3,1.8,IF(AF421=5,1.08,IF(AF421=9,0.75,IF(AF421=17,0.53,IF(AF421=33,0.37,IF(AF421&gt;=65,0.26,0))))))))))+(AG421*1*$AH$4)</f>
        <v>0</v>
      </c>
      <c r="AI421" s="40"/>
      <c r="AJ421" s="41"/>
      <c r="AK421" s="21">
        <f>($AK$4*(IF(AI421=1,5,IF(AI421=2,3,IF(AI421=3,1.8,IF(AI421=5,1.08,IF(AI421=9,0.75,IF(AI421=17,0.53,IF(AI421=33,0.37,IF(AI421&gt;=65,0.26,0))))))))))+(AJ421*1*$AK$4)</f>
        <v>0</v>
      </c>
      <c r="AL421" s="25"/>
      <c r="AM421" s="26"/>
      <c r="AN421" s="10">
        <f>($AN$4*(IF(AL421=1,5,IF(AL421=2,3,IF(AL421=3,1.8,IF(AL421=5,1.08,IF(AL421=9,0.75,IF(AL421=17,0.53,IF(AL421=33,0.37,IF(AL421&gt;=65,0.26,0))))))))))+(AM421*1*$AN$4)</f>
        <v>0</v>
      </c>
      <c r="AO421" s="24">
        <f>J421+G421+M421+P421+Y421+S421+AB421+V421+AE421+AH421+AK421+AN421</f>
        <v>0.66600000000000004</v>
      </c>
      <c r="AP421" s="57">
        <f>J421+M421+S421+AB421+AK421+AN421</f>
        <v>0</v>
      </c>
      <c r="AQ421" s="58" t="str">
        <f>IF(AP421&gt;=60,"TAK","NIE")</f>
        <v>NIE</v>
      </c>
    </row>
    <row r="422" spans="1:43" x14ac:dyDescent="0.15">
      <c r="A422" s="12">
        <v>417</v>
      </c>
      <c r="B422" s="13" t="s">
        <v>175</v>
      </c>
      <c r="C422" s="12" t="s">
        <v>137</v>
      </c>
      <c r="D422" s="14">
        <v>2002</v>
      </c>
      <c r="E422" s="14">
        <v>-55</v>
      </c>
      <c r="F422" s="15" t="s">
        <v>21</v>
      </c>
      <c r="G422" s="21">
        <v>0.66300000000000003</v>
      </c>
      <c r="H422" s="25"/>
      <c r="I422" s="26"/>
      <c r="J422" s="10">
        <f>($J$4*(IF(H422=1,5,IF(H422=2,3,IF(H422=3,1.8,IF(H422=5,1.08,IF(H422=9,0.75,IF(H422=17,0.53,IF(H422=33,0.37,IF(H422&gt;=65,0.26,0))))))))))+(I422*1*$J$4)</f>
        <v>0</v>
      </c>
      <c r="K422" s="40"/>
      <c r="L422" s="41"/>
      <c r="M422" s="21">
        <f>($M$4*(IF(K422=1,5,IF(K422=2,3,IF(K422=3,1.8,IF(K422=5,1.08,IF(K422=9,0.75,IF(K422=17,0.53,IF(K422=33,0.37,IF(K422&gt;=65,0.26,0))))))))))+(L422*1*$M$4)</f>
        <v>0</v>
      </c>
      <c r="N422" s="25"/>
      <c r="O422" s="26"/>
      <c r="P422" s="10">
        <f>($P$4*(IF(N422=1,5,IF(N422=2,3,IF(N422=3,1.8,IF(N422=5,1.08,IF(N422=9,0.75,IF(N422=17,0.53,IF(N422=33,0.37,IF(N422&gt;=65,0.26,0))))))))))+(O422*1*$P$4)</f>
        <v>0</v>
      </c>
      <c r="Q422" s="40"/>
      <c r="R422" s="41"/>
      <c r="S422" s="21">
        <f>($S$4*(IF(Q422=1,5,IF(Q422=2,3,IF(Q422=3,1.8,IF(Q422=5,1.08,IF(Q422=9,0.75,IF(Q422=17,0.53,IF(Q422=33,0.37,IF(Q422&gt;=65,0.26,0))))))))))+(R422*1*$S$4)</f>
        <v>0</v>
      </c>
      <c r="T422" s="25"/>
      <c r="U422" s="26"/>
      <c r="V422" s="10">
        <f>($V$4*(IF(T422=1,5,IF(T422=2,3,IF(T422=3,1.8,IF(T422=5,1.08,IF(T422=9,0.75,IF(T422=17,0.53,IF(T422=33,0.37,IF(T422&gt;=65,0.26,0))))))))))+(U422*1*$V$4)</f>
        <v>0</v>
      </c>
      <c r="W422" s="40"/>
      <c r="X422" s="41"/>
      <c r="Y422" s="21">
        <f>($Y$4*(IF(W422=1,5,IF(W422=2,3,IF(W422=3,1.8,IF(W422=5,1.08,IF(W422=9,0.75,IF(W422=17,0.53,IF(W422=33,0.37,IF(W422&gt;=65,0.26,0))))))))))+(X422*1*$Y$4)</f>
        <v>0</v>
      </c>
      <c r="Z422" s="25"/>
      <c r="AA422" s="26"/>
      <c r="AB422" s="10">
        <f>($AB$4*(IF(Z422=1,5,IF(Z422=2,3,IF(Z422=3,1.8,IF(Z422=5,1.08,IF(Z422=9,0.75,IF(Z422=17,0.53,IF(Z422=33,0.37,IF(Z422&gt;=65,0.26,0))))))))))+(AA422*1*$AB$4)</f>
        <v>0</v>
      </c>
      <c r="AC422" s="40"/>
      <c r="AD422" s="41"/>
      <c r="AE422" s="21">
        <f>($AE$4*(IF(AC422=1,5,IF(AC422=2,3,IF(AC422=3,1.8,IF(AC422=5,1.08,IF(AC422=9,0.75,IF(AC422=17,0.53,IF(AC422=33,0.37,IF(AC422&gt;=65,0.26,0))))))))))+(AD422*1*$AE$4)</f>
        <v>0</v>
      </c>
      <c r="AF422" s="25"/>
      <c r="AG422" s="26"/>
      <c r="AH422" s="10">
        <f>($AH$4*(IF(AF422=1,5,IF(AF422=2,3,IF(AF422=3,1.8,IF(AF422=5,1.08,IF(AF422=9,0.75,IF(AF422=17,0.53,IF(AF422=33,0.37,IF(AF422&gt;=65,0.26,0))))))))))+(AG422*1*$AH$4)</f>
        <v>0</v>
      </c>
      <c r="AI422" s="40"/>
      <c r="AJ422" s="41"/>
      <c r="AK422" s="21">
        <f>($AK$4*(IF(AI422=1,5,IF(AI422=2,3,IF(AI422=3,1.8,IF(AI422=5,1.08,IF(AI422=9,0.75,IF(AI422=17,0.53,IF(AI422=33,0.37,IF(AI422&gt;=65,0.26,0))))))))))+(AJ422*1*$AK$4)</f>
        <v>0</v>
      </c>
      <c r="AL422" s="25"/>
      <c r="AM422" s="26"/>
      <c r="AN422" s="10">
        <f>($AN$4*(IF(AL422=1,5,IF(AL422=2,3,IF(AL422=3,1.8,IF(AL422=5,1.08,IF(AL422=9,0.75,IF(AL422=17,0.53,IF(AL422=33,0.37,IF(AL422&gt;=65,0.26,0))))))))))+(AM422*1*$AN$4)</f>
        <v>0</v>
      </c>
      <c r="AO422" s="24">
        <f>J422+G422+M422+P422+Y422+S422+AB422+V422+AE422+AH422+AK422+AN422</f>
        <v>0.66300000000000003</v>
      </c>
      <c r="AP422" s="57">
        <f>J422+M422+S422+AB422+AK422+AN422</f>
        <v>0</v>
      </c>
      <c r="AQ422" s="58" t="str">
        <f>IF(AP422&gt;=60,"TAK","NIE")</f>
        <v>NIE</v>
      </c>
    </row>
    <row r="423" spans="1:43" x14ac:dyDescent="0.15">
      <c r="A423" s="12">
        <v>418</v>
      </c>
      <c r="B423" s="13" t="s">
        <v>261</v>
      </c>
      <c r="C423" s="13" t="s">
        <v>63</v>
      </c>
      <c r="D423" s="34">
        <v>2001</v>
      </c>
      <c r="E423" s="14">
        <v>-63</v>
      </c>
      <c r="F423" s="15" t="s">
        <v>22</v>
      </c>
      <c r="G423" s="21">
        <v>0.63200000000000012</v>
      </c>
      <c r="H423" s="25"/>
      <c r="I423" s="26"/>
      <c r="J423" s="10">
        <f>($J$4*(IF(H423=1,5,IF(H423=2,3,IF(H423=3,1.8,IF(H423=5,1.08,IF(H423=9,0.75,IF(H423=17,0.53,IF(H423=33,0.37,IF(H423&gt;=65,0.26,0))))))))))+(I423*1*$J$4)</f>
        <v>0</v>
      </c>
      <c r="K423" s="40"/>
      <c r="L423" s="41"/>
      <c r="M423" s="21">
        <f>($M$4*(IF(K423=1,5,IF(K423=2,3,IF(K423=3,1.8,IF(K423=5,1.08,IF(K423=9,0.75,IF(K423=17,0.53,IF(K423=33,0.37,IF(K423&gt;=65,0.26,0))))))))))+(L423*1*$M$4)</f>
        <v>0</v>
      </c>
      <c r="N423" s="25"/>
      <c r="O423" s="26"/>
      <c r="P423" s="10">
        <f>($P$4*(IF(N423=1,5,IF(N423=2,3,IF(N423=3,1.8,IF(N423=5,1.08,IF(N423=9,0.75,IF(N423=17,0.53,IF(N423=33,0.37,IF(N423&gt;=65,0.26,0))))))))))+(O423*1*$P$4)</f>
        <v>0</v>
      </c>
      <c r="Q423" s="40"/>
      <c r="R423" s="41"/>
      <c r="S423" s="21">
        <f>($S$4*(IF(Q423=1,5,IF(Q423=2,3,IF(Q423=3,1.8,IF(Q423=5,1.08,IF(Q423=9,0.75,IF(Q423=17,0.53,IF(Q423=33,0.37,IF(Q423&gt;=65,0.26,0))))))))))+(R423*1*$S$4)</f>
        <v>0</v>
      </c>
      <c r="T423" s="25"/>
      <c r="U423" s="26"/>
      <c r="V423" s="10">
        <f>($V$4*(IF(T423=1,5,IF(T423=2,3,IF(T423=3,1.8,IF(T423=5,1.08,IF(T423=9,0.75,IF(T423=17,0.53,IF(T423=33,0.37,IF(T423&gt;=65,0.26,0))))))))))+(U423*1*$V$4)</f>
        <v>0</v>
      </c>
      <c r="W423" s="40"/>
      <c r="X423" s="41"/>
      <c r="Y423" s="21">
        <f>($Y$4*(IF(W423=1,5,IF(W423=2,3,IF(W423=3,1.8,IF(W423=5,1.08,IF(W423=9,0.75,IF(W423=17,0.53,IF(W423=33,0.37,IF(W423&gt;=65,0.26,0))))))))))+(X423*1*$Y$4)</f>
        <v>0</v>
      </c>
      <c r="Z423" s="25"/>
      <c r="AA423" s="26"/>
      <c r="AB423" s="10">
        <f>($AB$4*(IF(Z423=1,5,IF(Z423=2,3,IF(Z423=3,1.8,IF(Z423=5,1.08,IF(Z423=9,0.75,IF(Z423=17,0.53,IF(Z423=33,0.37,IF(Z423&gt;=65,0.26,0))))))))))+(AA423*1*$AB$4)</f>
        <v>0</v>
      </c>
      <c r="AC423" s="40"/>
      <c r="AD423" s="41"/>
      <c r="AE423" s="21">
        <f>($AE$4*(IF(AC423=1,5,IF(AC423=2,3,IF(AC423=3,1.8,IF(AC423=5,1.08,IF(AC423=9,0.75,IF(AC423=17,0.53,IF(AC423=33,0.37,IF(AC423&gt;=65,0.26,0))))))))))+(AD423*1*$AE$4)</f>
        <v>0</v>
      </c>
      <c r="AF423" s="25"/>
      <c r="AG423" s="26"/>
      <c r="AH423" s="10">
        <f>($AH$4*(IF(AF423=1,5,IF(AF423=2,3,IF(AF423=3,1.8,IF(AF423=5,1.08,IF(AF423=9,0.75,IF(AF423=17,0.53,IF(AF423=33,0.37,IF(AF423&gt;=65,0.26,0))))))))))+(AG423*1*$AH$4)</f>
        <v>0</v>
      </c>
      <c r="AI423" s="40"/>
      <c r="AJ423" s="41"/>
      <c r="AK423" s="21">
        <f>($AK$4*(IF(AI423=1,5,IF(AI423=2,3,IF(AI423=3,1.8,IF(AI423=5,1.08,IF(AI423=9,0.75,IF(AI423=17,0.53,IF(AI423=33,0.37,IF(AI423&gt;=65,0.26,0))))))))))+(AJ423*1*$AK$4)</f>
        <v>0</v>
      </c>
      <c r="AL423" s="25"/>
      <c r="AM423" s="26"/>
      <c r="AN423" s="10">
        <f>($AN$4*(IF(AL423=1,5,IF(AL423=2,3,IF(AL423=3,1.8,IF(AL423=5,1.08,IF(AL423=9,0.75,IF(AL423=17,0.53,IF(AL423=33,0.37,IF(AL423&gt;=65,0.26,0))))))))))+(AM423*1*$AN$4)</f>
        <v>0</v>
      </c>
      <c r="AO423" s="24">
        <f>J423+G423+M423+P423+Y423+S423+AB423+V423+AE423+AH423+AK423+AN423</f>
        <v>0.63200000000000012</v>
      </c>
      <c r="AP423" s="57">
        <f>J423+M423+S423+AB423+AK423+AN423</f>
        <v>0</v>
      </c>
      <c r="AQ423" s="58" t="str">
        <f>IF(AP423&gt;=60,"TAK","NIE")</f>
        <v>NIE</v>
      </c>
    </row>
    <row r="424" spans="1:43" x14ac:dyDescent="0.15">
      <c r="A424" s="12">
        <v>419</v>
      </c>
      <c r="B424" s="13" t="s">
        <v>171</v>
      </c>
      <c r="C424" s="12" t="s">
        <v>121</v>
      </c>
      <c r="D424" s="14">
        <v>2002</v>
      </c>
      <c r="E424" s="14">
        <v>-73</v>
      </c>
      <c r="F424" s="15" t="s">
        <v>21</v>
      </c>
      <c r="G424" s="21">
        <v>0.63200000000000012</v>
      </c>
      <c r="H424" s="25"/>
      <c r="I424" s="26"/>
      <c r="J424" s="10">
        <f>($J$4*(IF(H424=1,5,IF(H424=2,3,IF(H424=3,1.8,IF(H424=5,1.08,IF(H424=9,0.75,IF(H424=17,0.53,IF(H424=33,0.37,IF(H424&gt;=65,0.26,0))))))))))+(I424*1*$J$4)</f>
        <v>0</v>
      </c>
      <c r="K424" s="40"/>
      <c r="L424" s="41"/>
      <c r="M424" s="21">
        <f>($M$4*(IF(K424=1,5,IF(K424=2,3,IF(K424=3,1.8,IF(K424=5,1.08,IF(K424=9,0.75,IF(K424=17,0.53,IF(K424=33,0.37,IF(K424&gt;=65,0.26,0))))))))))+(L424*1*$M$4)</f>
        <v>0</v>
      </c>
      <c r="N424" s="25"/>
      <c r="O424" s="26"/>
      <c r="P424" s="10">
        <f>($P$4*(IF(N424=1,5,IF(N424=2,3,IF(N424=3,1.8,IF(N424=5,1.08,IF(N424=9,0.75,IF(N424=17,0.53,IF(N424=33,0.37,IF(N424&gt;=65,0.26,0))))))))))+(O424*1*$P$4)</f>
        <v>0</v>
      </c>
      <c r="Q424" s="40"/>
      <c r="R424" s="41"/>
      <c r="S424" s="21">
        <f>($S$4*(IF(Q424=1,5,IF(Q424=2,3,IF(Q424=3,1.8,IF(Q424=5,1.08,IF(Q424=9,0.75,IF(Q424=17,0.53,IF(Q424=33,0.37,IF(Q424&gt;=65,0.26,0))))))))))+(R424*1*$S$4)</f>
        <v>0</v>
      </c>
      <c r="T424" s="25"/>
      <c r="U424" s="26"/>
      <c r="V424" s="10">
        <f>($V$4*(IF(T424=1,5,IF(T424=2,3,IF(T424=3,1.8,IF(T424=5,1.08,IF(T424=9,0.75,IF(T424=17,0.53,IF(T424=33,0.37,IF(T424&gt;=65,0.26,0))))))))))+(U424*1*$V$4)</f>
        <v>0</v>
      </c>
      <c r="W424" s="40"/>
      <c r="X424" s="41"/>
      <c r="Y424" s="21">
        <f>($Y$4*(IF(W424=1,5,IF(W424=2,3,IF(W424=3,1.8,IF(W424=5,1.08,IF(W424=9,0.75,IF(W424=17,0.53,IF(W424=33,0.37,IF(W424&gt;=65,0.26,0))))))))))+(X424*1*$Y$4)</f>
        <v>0</v>
      </c>
      <c r="Z424" s="25"/>
      <c r="AA424" s="26"/>
      <c r="AB424" s="10">
        <f>($AB$4*(IF(Z424=1,5,IF(Z424=2,3,IF(Z424=3,1.8,IF(Z424=5,1.08,IF(Z424=9,0.75,IF(Z424=17,0.53,IF(Z424=33,0.37,IF(Z424&gt;=65,0.26,0))))))))))+(AA424*1*$AB$4)</f>
        <v>0</v>
      </c>
      <c r="AC424" s="40"/>
      <c r="AD424" s="41"/>
      <c r="AE424" s="21">
        <f>($AE$4*(IF(AC424=1,5,IF(AC424=2,3,IF(AC424=3,1.8,IF(AC424=5,1.08,IF(AC424=9,0.75,IF(AC424=17,0.53,IF(AC424=33,0.37,IF(AC424&gt;=65,0.26,0))))))))))+(AD424*1*$AE$4)</f>
        <v>0</v>
      </c>
      <c r="AF424" s="25"/>
      <c r="AG424" s="26"/>
      <c r="AH424" s="10">
        <f>($AH$4*(IF(AF424=1,5,IF(AF424=2,3,IF(AF424=3,1.8,IF(AF424=5,1.08,IF(AF424=9,0.75,IF(AF424=17,0.53,IF(AF424=33,0.37,IF(AF424&gt;=65,0.26,0))))))))))+(AG424*1*$AH$4)</f>
        <v>0</v>
      </c>
      <c r="AI424" s="40"/>
      <c r="AJ424" s="41"/>
      <c r="AK424" s="21">
        <f>($AK$4*(IF(AI424=1,5,IF(AI424=2,3,IF(AI424=3,1.8,IF(AI424=5,1.08,IF(AI424=9,0.75,IF(AI424=17,0.53,IF(AI424=33,0.37,IF(AI424&gt;=65,0.26,0))))))))))+(AJ424*1*$AK$4)</f>
        <v>0</v>
      </c>
      <c r="AL424" s="25"/>
      <c r="AM424" s="26"/>
      <c r="AN424" s="10">
        <f>($AN$4*(IF(AL424=1,5,IF(AL424=2,3,IF(AL424=3,1.8,IF(AL424=5,1.08,IF(AL424=9,0.75,IF(AL424=17,0.53,IF(AL424=33,0.37,IF(AL424&gt;=65,0.26,0))))))))))+(AM424*1*$AN$4)</f>
        <v>0</v>
      </c>
      <c r="AO424" s="24">
        <f>J424+G424+M424+P424+Y424+S424+AB424+V424+AE424+AH424+AK424+AN424</f>
        <v>0.63200000000000012</v>
      </c>
      <c r="AP424" s="57">
        <f>J424+M424+S424+AB424+AK424+AN424</f>
        <v>0</v>
      </c>
      <c r="AQ424" s="58" t="str">
        <f>IF(AP424&gt;=60,"TAK","NIE")</f>
        <v>NIE</v>
      </c>
    </row>
    <row r="425" spans="1:43" x14ac:dyDescent="0.15">
      <c r="A425" s="12">
        <v>420</v>
      </c>
      <c r="B425" s="12" t="s">
        <v>452</v>
      </c>
      <c r="C425" s="12" t="s">
        <v>92</v>
      </c>
      <c r="D425" s="14">
        <v>2002</v>
      </c>
      <c r="E425" s="14">
        <v>-63</v>
      </c>
      <c r="F425" s="14" t="s">
        <v>22</v>
      </c>
      <c r="G425" s="21">
        <v>0.62400000000000011</v>
      </c>
      <c r="H425" s="26"/>
      <c r="I425" s="26"/>
      <c r="J425" s="10">
        <f>($J$4*(IF(H425=1,5,IF(H425=2,3,IF(H425=3,1.8,IF(H425=5,1.08,IF(H425=9,0.75,IF(H425=17,0.53,IF(H425=33,0.37,IF(H425&gt;=65,0.26,0))))))))))+(I425*1*$J$4)</f>
        <v>0</v>
      </c>
      <c r="K425" s="41"/>
      <c r="L425" s="41"/>
      <c r="M425" s="21">
        <f>($M$4*(IF(K425=1,5,IF(K425=2,3,IF(K425=3,1.8,IF(K425=5,1.08,IF(K425=9,0.75,IF(K425=17,0.53,IF(K425=33,0.37,IF(K425&gt;=65,0.26,0))))))))))+(L425*1*$M$4)</f>
        <v>0</v>
      </c>
      <c r="N425" s="26"/>
      <c r="O425" s="26"/>
      <c r="P425" s="10">
        <f>($P$4*(IF(N425=1,5,IF(N425=2,3,IF(N425=3,1.8,IF(N425=5,1.08,IF(N425=9,0.75,IF(N425=17,0.53,IF(N425=33,0.37,IF(N425&gt;=65,0.26,0))))))))))+(O425*1*$P$4)</f>
        <v>0</v>
      </c>
      <c r="Q425" s="41"/>
      <c r="R425" s="41"/>
      <c r="S425" s="21">
        <f>($S$4*(IF(Q425=1,5,IF(Q425=2,3,IF(Q425=3,1.8,IF(Q425=5,1.08,IF(Q425=9,0.75,IF(Q425=17,0.53,IF(Q425=33,0.37,IF(Q425&gt;=65,0.26,0))))))))))+(R425*1*$S$4)</f>
        <v>0</v>
      </c>
      <c r="T425" s="26"/>
      <c r="U425" s="26"/>
      <c r="V425" s="10">
        <f>($V$4*(IF(T425=1,5,IF(T425=2,3,IF(T425=3,1.8,IF(T425=5,1.08,IF(T425=9,0.75,IF(T425=17,0.53,IF(T425=33,0.37,IF(T425&gt;=65,0.26,0))))))))))+(U425*1*$V$4)</f>
        <v>0</v>
      </c>
      <c r="W425" s="41"/>
      <c r="X425" s="41"/>
      <c r="Y425" s="21">
        <f>($Y$4*(IF(W425=1,5,IF(W425=2,3,IF(W425=3,1.8,IF(W425=5,1.08,IF(W425=9,0.75,IF(W425=17,0.53,IF(W425=33,0.37,IF(W425&gt;=65,0.26,0))))))))))+(X425*1*$Y$4)</f>
        <v>0</v>
      </c>
      <c r="Z425" s="26"/>
      <c r="AA425" s="26"/>
      <c r="AB425" s="10">
        <f>($AB$4*(IF(Z425=1,5,IF(Z425=2,3,IF(Z425=3,1.8,IF(Z425=5,1.08,IF(Z425=9,0.75,IF(Z425=17,0.53,IF(Z425=33,0.37,IF(Z425&gt;=65,0.26,0))))))))))+(AA425*1*$AB$4)</f>
        <v>0</v>
      </c>
      <c r="AC425" s="41"/>
      <c r="AD425" s="41"/>
      <c r="AE425" s="21">
        <f>($AE$4*(IF(AC425=1,5,IF(AC425=2,3,IF(AC425=3,1.8,IF(AC425=5,1.08,IF(AC425=9,0.75,IF(AC425=17,0.53,IF(AC425=33,0.37,IF(AC425&gt;=65,0.26,0))))))))))+(AD425*1*$AE$4)</f>
        <v>0</v>
      </c>
      <c r="AF425" s="26"/>
      <c r="AG425" s="26"/>
      <c r="AH425" s="10">
        <f>($AH$4*(IF(AF425=1,5,IF(AF425=2,3,IF(AF425=3,1.8,IF(AF425=5,1.08,IF(AF425=9,0.75,IF(AF425=17,0.53,IF(AF425=33,0.37,IF(AF425&gt;=65,0.26,0))))))))))+(AG425*1*$AH$4)</f>
        <v>0</v>
      </c>
      <c r="AI425" s="41"/>
      <c r="AJ425" s="41"/>
      <c r="AK425" s="21">
        <f>($AK$4*(IF(AI425=1,5,IF(AI425=2,3,IF(AI425=3,1.8,IF(AI425=5,1.08,IF(AI425=9,0.75,IF(AI425=17,0.53,IF(AI425=33,0.37,IF(AI425&gt;=65,0.26,0))))))))))+(AJ425*1*$AK$4)</f>
        <v>0</v>
      </c>
      <c r="AL425" s="26"/>
      <c r="AM425" s="26"/>
      <c r="AN425" s="10">
        <f>($AN$4*(IF(AL425=1,5,IF(AL425=2,3,IF(AL425=3,1.8,IF(AL425=5,1.08,IF(AL425=9,0.75,IF(AL425=17,0.53,IF(AL425=33,0.37,IF(AL425&gt;=65,0.26,0))))))))))+(AM425*1*$AN$4)</f>
        <v>0</v>
      </c>
      <c r="AO425" s="24">
        <f>J425+G425+M425+P425+Y425+S425+AB425+V425+AE425+AH425+AK425+AN425</f>
        <v>0.62400000000000011</v>
      </c>
      <c r="AP425" s="57">
        <f>J425+M425+S425+AB425+AK425+AN425</f>
        <v>0</v>
      </c>
      <c r="AQ425" s="58" t="str">
        <f>IF(AP425&gt;=60,"TAK","NIE")</f>
        <v>NIE</v>
      </c>
    </row>
    <row r="426" spans="1:43" x14ac:dyDescent="0.15">
      <c r="A426" s="12">
        <v>421</v>
      </c>
      <c r="B426" s="13" t="s">
        <v>24</v>
      </c>
      <c r="C426" s="13" t="s">
        <v>141</v>
      </c>
      <c r="D426" s="34">
        <v>2001</v>
      </c>
      <c r="E426" s="14">
        <v>-78</v>
      </c>
      <c r="F426" s="14" t="s">
        <v>21</v>
      </c>
      <c r="G426" s="21">
        <v>0.60000000000000009</v>
      </c>
      <c r="H426" s="25"/>
      <c r="I426" s="26"/>
      <c r="J426" s="10">
        <f>($J$4*(IF(H426=1,5,IF(H426=2,3,IF(H426=3,1.8,IF(H426=5,1.08,IF(H426=9,0.75,IF(H426=17,0.53,IF(H426=33,0.37,IF(H426&gt;=65,0.26,0))))))))))+(I426*1*$J$4)</f>
        <v>0</v>
      </c>
      <c r="K426" s="40"/>
      <c r="L426" s="41"/>
      <c r="M426" s="21">
        <f>($M$4*(IF(K426=1,5,IF(K426=2,3,IF(K426=3,1.8,IF(K426=5,1.08,IF(K426=9,0.75,IF(K426=17,0.53,IF(K426=33,0.37,IF(K426&gt;=65,0.26,0))))))))))+(L426*1*$M$4)</f>
        <v>0</v>
      </c>
      <c r="N426" s="25"/>
      <c r="O426" s="26"/>
      <c r="P426" s="10">
        <f>($P$4*(IF(N426=1,5,IF(N426=2,3,IF(N426=3,1.8,IF(N426=5,1.08,IF(N426=9,0.75,IF(N426=17,0.53,IF(N426=33,0.37,IF(N426&gt;=65,0.26,0))))))))))+(O426*1*$P$4)</f>
        <v>0</v>
      </c>
      <c r="Q426" s="40"/>
      <c r="R426" s="41"/>
      <c r="S426" s="21">
        <f>($S$4*(IF(Q426=1,5,IF(Q426=2,3,IF(Q426=3,1.8,IF(Q426=5,1.08,IF(Q426=9,0.75,IF(Q426=17,0.53,IF(Q426=33,0.37,IF(Q426&gt;=65,0.26,0))))))))))+(R426*1*$S$4)</f>
        <v>0</v>
      </c>
      <c r="T426" s="25"/>
      <c r="U426" s="26"/>
      <c r="V426" s="10">
        <f>($V$4*(IF(T426=1,5,IF(T426=2,3,IF(T426=3,1.8,IF(T426=5,1.08,IF(T426=9,0.75,IF(T426=17,0.53,IF(T426=33,0.37,IF(T426&gt;=65,0.26,0))))))))))+(U426*1*$V$4)</f>
        <v>0</v>
      </c>
      <c r="W426" s="40"/>
      <c r="X426" s="41"/>
      <c r="Y426" s="21">
        <f>($Y$4*(IF(W426=1,5,IF(W426=2,3,IF(W426=3,1.8,IF(W426=5,1.08,IF(W426=9,0.75,IF(W426=17,0.53,IF(W426=33,0.37,IF(W426&gt;=65,0.26,0))))))))))+(X426*1*$Y$4)</f>
        <v>0</v>
      </c>
      <c r="Z426" s="25"/>
      <c r="AA426" s="26"/>
      <c r="AB426" s="10">
        <f>($AB$4*(IF(Z426=1,5,IF(Z426=2,3,IF(Z426=3,1.8,IF(Z426=5,1.08,IF(Z426=9,0.75,IF(Z426=17,0.53,IF(Z426=33,0.37,IF(Z426&gt;=65,0.26,0))))))))))+(AA426*1*$AB$4)</f>
        <v>0</v>
      </c>
      <c r="AC426" s="40"/>
      <c r="AD426" s="41"/>
      <c r="AE426" s="21">
        <f>($AE$4*(IF(AC426=1,5,IF(AC426=2,3,IF(AC426=3,1.8,IF(AC426=5,1.08,IF(AC426=9,0.75,IF(AC426=17,0.53,IF(AC426=33,0.37,IF(AC426&gt;=65,0.26,0))))))))))+(AD426*1*$AE$4)</f>
        <v>0</v>
      </c>
      <c r="AF426" s="25"/>
      <c r="AG426" s="26"/>
      <c r="AH426" s="10">
        <f>($AH$4*(IF(AF426=1,5,IF(AF426=2,3,IF(AF426=3,1.8,IF(AF426=5,1.08,IF(AF426=9,0.75,IF(AF426=17,0.53,IF(AF426=33,0.37,IF(AF426&gt;=65,0.26,0))))))))))+(AG426*1*$AH$4)</f>
        <v>0</v>
      </c>
      <c r="AI426" s="40"/>
      <c r="AJ426" s="41"/>
      <c r="AK426" s="21">
        <f>($AK$4*(IF(AI426=1,5,IF(AI426=2,3,IF(AI426=3,1.8,IF(AI426=5,1.08,IF(AI426=9,0.75,IF(AI426=17,0.53,IF(AI426=33,0.37,IF(AI426&gt;=65,0.26,0))))))))))+(AJ426*1*$AK$4)</f>
        <v>0</v>
      </c>
      <c r="AL426" s="25"/>
      <c r="AM426" s="26"/>
      <c r="AN426" s="10">
        <f>($AN$4*(IF(AL426=1,5,IF(AL426=2,3,IF(AL426=3,1.8,IF(AL426=5,1.08,IF(AL426=9,0.75,IF(AL426=17,0.53,IF(AL426=33,0.37,IF(AL426&gt;=65,0.26,0))))))))))+(AM426*1*$AN$4)</f>
        <v>0</v>
      </c>
      <c r="AO426" s="24">
        <f>J426+G426+M426+P426+Y426+S426+AB426+V426+AE426+AH426+AK426+AN426</f>
        <v>0.60000000000000009</v>
      </c>
      <c r="AP426" s="57">
        <f>J426+M426+S426+AB426+AK426+AN426</f>
        <v>0</v>
      </c>
      <c r="AQ426" s="58" t="str">
        <f>IF(AP426&gt;=60,"TAK","NIE")</f>
        <v>NIE</v>
      </c>
    </row>
    <row r="427" spans="1:43" x14ac:dyDescent="0.15">
      <c r="A427" s="12">
        <v>422</v>
      </c>
      <c r="B427" s="13" t="s">
        <v>181</v>
      </c>
      <c r="C427" s="13" t="s">
        <v>132</v>
      </c>
      <c r="D427" s="34">
        <v>2002</v>
      </c>
      <c r="E427" s="14" t="s">
        <v>8</v>
      </c>
      <c r="F427" s="15" t="s">
        <v>21</v>
      </c>
      <c r="G427" s="21">
        <v>0.60000000000000009</v>
      </c>
      <c r="H427" s="25"/>
      <c r="I427" s="26"/>
      <c r="J427" s="10">
        <f>($J$4*(IF(H427=1,5,IF(H427=2,3,IF(H427=3,1.8,IF(H427=5,1.08,IF(H427=9,0.75,IF(H427=17,0.53,IF(H427=33,0.37,IF(H427&gt;=65,0.26,0))))))))))+(I427*1*$J$4)</f>
        <v>0</v>
      </c>
      <c r="K427" s="40"/>
      <c r="L427" s="41"/>
      <c r="M427" s="21">
        <f>($M$4*(IF(K427=1,5,IF(K427=2,3,IF(K427=3,1.8,IF(K427=5,1.08,IF(K427=9,0.75,IF(K427=17,0.53,IF(K427=33,0.37,IF(K427&gt;=65,0.26,0))))))))))+(L427*1*$M$4)</f>
        <v>0</v>
      </c>
      <c r="N427" s="25"/>
      <c r="O427" s="26"/>
      <c r="P427" s="10">
        <f>($P$4*(IF(N427=1,5,IF(N427=2,3,IF(N427=3,1.8,IF(N427=5,1.08,IF(N427=9,0.75,IF(N427=17,0.53,IF(N427=33,0.37,IF(N427&gt;=65,0.26,0))))))))))+(O427*1*$P$4)</f>
        <v>0</v>
      </c>
      <c r="Q427" s="40"/>
      <c r="R427" s="41"/>
      <c r="S427" s="21">
        <f>($S$4*(IF(Q427=1,5,IF(Q427=2,3,IF(Q427=3,1.8,IF(Q427=5,1.08,IF(Q427=9,0.75,IF(Q427=17,0.53,IF(Q427=33,0.37,IF(Q427&gt;=65,0.26,0))))))))))+(R427*1*$S$4)</f>
        <v>0</v>
      </c>
      <c r="T427" s="25"/>
      <c r="U427" s="26"/>
      <c r="V427" s="10">
        <f>($V$4*(IF(T427=1,5,IF(T427=2,3,IF(T427=3,1.8,IF(T427=5,1.08,IF(T427=9,0.75,IF(T427=17,0.53,IF(T427=33,0.37,IF(T427&gt;=65,0.26,0))))))))))+(U427*1*$V$4)</f>
        <v>0</v>
      </c>
      <c r="W427" s="40"/>
      <c r="X427" s="41"/>
      <c r="Y427" s="21">
        <f>($Y$4*(IF(W427=1,5,IF(W427=2,3,IF(W427=3,1.8,IF(W427=5,1.08,IF(W427=9,0.75,IF(W427=17,0.53,IF(W427=33,0.37,IF(W427&gt;=65,0.26,0))))))))))+(X427*1*$Y$4)</f>
        <v>0</v>
      </c>
      <c r="Z427" s="25"/>
      <c r="AA427" s="26"/>
      <c r="AB427" s="10">
        <f>($AB$4*(IF(Z427=1,5,IF(Z427=2,3,IF(Z427=3,1.8,IF(Z427=5,1.08,IF(Z427=9,0.75,IF(Z427=17,0.53,IF(Z427=33,0.37,IF(Z427&gt;=65,0.26,0))))))))))+(AA427*1*$AB$4)</f>
        <v>0</v>
      </c>
      <c r="AC427" s="40"/>
      <c r="AD427" s="41"/>
      <c r="AE427" s="21">
        <f>($AE$4*(IF(AC427=1,5,IF(AC427=2,3,IF(AC427=3,1.8,IF(AC427=5,1.08,IF(AC427=9,0.75,IF(AC427=17,0.53,IF(AC427=33,0.37,IF(AC427&gt;=65,0.26,0))))))))))+(AD427*1*$AE$4)</f>
        <v>0</v>
      </c>
      <c r="AF427" s="25"/>
      <c r="AG427" s="26"/>
      <c r="AH427" s="10">
        <f>($AH$4*(IF(AF427=1,5,IF(AF427=2,3,IF(AF427=3,1.8,IF(AF427=5,1.08,IF(AF427=9,0.75,IF(AF427=17,0.53,IF(AF427=33,0.37,IF(AF427&gt;=65,0.26,0))))))))))+(AG427*1*$AH$4)</f>
        <v>0</v>
      </c>
      <c r="AI427" s="40"/>
      <c r="AJ427" s="41"/>
      <c r="AK427" s="21">
        <f>($AK$4*(IF(AI427=1,5,IF(AI427=2,3,IF(AI427=3,1.8,IF(AI427=5,1.08,IF(AI427=9,0.75,IF(AI427=17,0.53,IF(AI427=33,0.37,IF(AI427&gt;=65,0.26,0))))))))))+(AJ427*1*$AK$4)</f>
        <v>0</v>
      </c>
      <c r="AL427" s="25"/>
      <c r="AM427" s="26"/>
      <c r="AN427" s="10">
        <f>($AN$4*(IF(AL427=1,5,IF(AL427=2,3,IF(AL427=3,1.8,IF(AL427=5,1.08,IF(AL427=9,0.75,IF(AL427=17,0.53,IF(AL427=33,0.37,IF(AL427&gt;=65,0.26,0))))))))))+(AM427*1*$AN$4)</f>
        <v>0</v>
      </c>
      <c r="AO427" s="24">
        <f>J427+G427+M427+P427+Y427+S427+AB427+V427+AE427+AH427+AK427+AN427</f>
        <v>0.60000000000000009</v>
      </c>
      <c r="AP427" s="57">
        <f>J427+M427+S427+AB427+AK427+AN427</f>
        <v>0</v>
      </c>
      <c r="AQ427" s="58" t="str">
        <f>IF(AP427&gt;=60,"TAK","NIE")</f>
        <v>NIE</v>
      </c>
    </row>
    <row r="428" spans="1:43" x14ac:dyDescent="0.15">
      <c r="A428" s="12">
        <v>423</v>
      </c>
      <c r="B428" s="12" t="s">
        <v>118</v>
      </c>
      <c r="C428" s="12" t="s">
        <v>111</v>
      </c>
      <c r="D428" s="14">
        <v>2001</v>
      </c>
      <c r="E428" s="14">
        <v>-49</v>
      </c>
      <c r="F428" s="14" t="s">
        <v>22</v>
      </c>
      <c r="G428" s="21">
        <v>0.59599999999999997</v>
      </c>
      <c r="H428" s="26"/>
      <c r="I428" s="26"/>
      <c r="J428" s="10">
        <f>($J$4*(IF(H428=1,5,IF(H428=2,3,IF(H428=3,1.8,IF(H428=5,1.08,IF(H428=9,0.75,IF(H428=17,0.53,IF(H428=33,0.37,IF(H428&gt;=65,0.26,0))))))))))+(I428*1*$J$4)</f>
        <v>0</v>
      </c>
      <c r="K428" s="41"/>
      <c r="L428" s="41"/>
      <c r="M428" s="21">
        <f>($M$4*(IF(K428=1,5,IF(K428=2,3,IF(K428=3,1.8,IF(K428=5,1.08,IF(K428=9,0.75,IF(K428=17,0.53,IF(K428=33,0.37,IF(K428&gt;=65,0.26,0))))))))))+(L428*1*$M$4)</f>
        <v>0</v>
      </c>
      <c r="N428" s="26"/>
      <c r="O428" s="26"/>
      <c r="P428" s="10">
        <f>($P$4*(IF(N428=1,5,IF(N428=2,3,IF(N428=3,1.8,IF(N428=5,1.08,IF(N428=9,0.75,IF(N428=17,0.53,IF(N428=33,0.37,IF(N428&gt;=65,0.26,0))))))))))+(O428*1*$P$4)</f>
        <v>0</v>
      </c>
      <c r="Q428" s="41"/>
      <c r="R428" s="41"/>
      <c r="S428" s="21">
        <f>($S$4*(IF(Q428=1,5,IF(Q428=2,3,IF(Q428=3,1.8,IF(Q428=5,1.08,IF(Q428=9,0.75,IF(Q428=17,0.53,IF(Q428=33,0.37,IF(Q428&gt;=65,0.26,0))))))))))+(R428*1*$S$4)</f>
        <v>0</v>
      </c>
      <c r="T428" s="26"/>
      <c r="U428" s="26"/>
      <c r="V428" s="10">
        <f>($V$4*(IF(T428=1,5,IF(T428=2,3,IF(T428=3,1.8,IF(T428=5,1.08,IF(T428=9,0.75,IF(T428=17,0.53,IF(T428=33,0.37,IF(T428&gt;=65,0.26,0))))))))))+(U428*1*$V$4)</f>
        <v>0</v>
      </c>
      <c r="W428" s="41"/>
      <c r="X428" s="41"/>
      <c r="Y428" s="21">
        <f>($Y$4*(IF(W428=1,5,IF(W428=2,3,IF(W428=3,1.8,IF(W428=5,1.08,IF(W428=9,0.75,IF(W428=17,0.53,IF(W428=33,0.37,IF(W428&gt;=65,0.26,0))))))))))+(X428*1*$Y$4)</f>
        <v>0</v>
      </c>
      <c r="Z428" s="26"/>
      <c r="AA428" s="26"/>
      <c r="AB428" s="10">
        <f>($AB$4*(IF(Z428=1,5,IF(Z428=2,3,IF(Z428=3,1.8,IF(Z428=5,1.08,IF(Z428=9,0.75,IF(Z428=17,0.53,IF(Z428=33,0.37,IF(Z428&gt;=65,0.26,0))))))))))+(AA428*1*$AB$4)</f>
        <v>0</v>
      </c>
      <c r="AC428" s="41"/>
      <c r="AD428" s="41"/>
      <c r="AE428" s="21">
        <f>($AE$4*(IF(AC428=1,5,IF(AC428=2,3,IF(AC428=3,1.8,IF(AC428=5,1.08,IF(AC428=9,0.75,IF(AC428=17,0.53,IF(AC428=33,0.37,IF(AC428&gt;=65,0.26,0))))))))))+(AD428*1*$AE$4)</f>
        <v>0</v>
      </c>
      <c r="AF428" s="26"/>
      <c r="AG428" s="26"/>
      <c r="AH428" s="10">
        <f>($AH$4*(IF(AF428=1,5,IF(AF428=2,3,IF(AF428=3,1.8,IF(AF428=5,1.08,IF(AF428=9,0.75,IF(AF428=17,0.53,IF(AF428=33,0.37,IF(AF428&gt;=65,0.26,0))))))))))+(AG428*1*$AH$4)</f>
        <v>0</v>
      </c>
      <c r="AI428" s="41"/>
      <c r="AJ428" s="41"/>
      <c r="AK428" s="21">
        <f>($AK$4*(IF(AI428=1,5,IF(AI428=2,3,IF(AI428=3,1.8,IF(AI428=5,1.08,IF(AI428=9,0.75,IF(AI428=17,0.53,IF(AI428=33,0.37,IF(AI428&gt;=65,0.26,0))))))))))+(AJ428*1*$AK$4)</f>
        <v>0</v>
      </c>
      <c r="AL428" s="26"/>
      <c r="AM428" s="26"/>
      <c r="AN428" s="10">
        <f>($AN$4*(IF(AL428=1,5,IF(AL428=2,3,IF(AL428=3,1.8,IF(AL428=5,1.08,IF(AL428=9,0.75,IF(AL428=17,0.53,IF(AL428=33,0.37,IF(AL428&gt;=65,0.26,0))))))))))+(AM428*1*$AN$4)</f>
        <v>0</v>
      </c>
      <c r="AO428" s="24">
        <f>J428+G428+M428+P428+Y428+S428+AB428+V428+AE428+AH428+AK428+AN428</f>
        <v>0.59599999999999997</v>
      </c>
      <c r="AP428" s="57">
        <f>J428+M428+S428+AB428+AK428+AN428</f>
        <v>0</v>
      </c>
      <c r="AQ428" s="58" t="str">
        <f>IF(AP428&gt;=60,"TAK","NIE")</f>
        <v>NIE</v>
      </c>
    </row>
    <row r="429" spans="1:43" x14ac:dyDescent="0.15">
      <c r="A429" s="12">
        <v>424</v>
      </c>
      <c r="B429" s="13" t="s">
        <v>262</v>
      </c>
      <c r="C429" s="13" t="s">
        <v>72</v>
      </c>
      <c r="D429" s="34">
        <v>2001</v>
      </c>
      <c r="E429" s="14">
        <v>-63</v>
      </c>
      <c r="F429" s="15" t="s">
        <v>22</v>
      </c>
      <c r="G429" s="21">
        <v>0.57599999999999996</v>
      </c>
      <c r="H429" s="25"/>
      <c r="I429" s="26"/>
      <c r="J429" s="10">
        <f>($J$4*(IF(H429=1,5,IF(H429=2,3,IF(H429=3,1.8,IF(H429=5,1.08,IF(H429=9,0.75,IF(H429=17,0.53,IF(H429=33,0.37,IF(H429&gt;=65,0.26,0))))))))))+(I429*1*$J$4)</f>
        <v>0</v>
      </c>
      <c r="K429" s="40"/>
      <c r="L429" s="41"/>
      <c r="M429" s="21">
        <f>($M$4*(IF(K429=1,5,IF(K429=2,3,IF(K429=3,1.8,IF(K429=5,1.08,IF(K429=9,0.75,IF(K429=17,0.53,IF(K429=33,0.37,IF(K429&gt;=65,0.26,0))))))))))+(L429*1*$M$4)</f>
        <v>0</v>
      </c>
      <c r="N429" s="25"/>
      <c r="O429" s="26"/>
      <c r="P429" s="10">
        <f>($P$4*(IF(N429=1,5,IF(N429=2,3,IF(N429=3,1.8,IF(N429=5,1.08,IF(N429=9,0.75,IF(N429=17,0.53,IF(N429=33,0.37,IF(N429&gt;=65,0.26,0))))))))))+(O429*1*$P$4)</f>
        <v>0</v>
      </c>
      <c r="Q429" s="40"/>
      <c r="R429" s="41"/>
      <c r="S429" s="21">
        <f>($S$4*(IF(Q429=1,5,IF(Q429=2,3,IF(Q429=3,1.8,IF(Q429=5,1.08,IF(Q429=9,0.75,IF(Q429=17,0.53,IF(Q429=33,0.37,IF(Q429&gt;=65,0.26,0))))))))))+(R429*1*$S$4)</f>
        <v>0</v>
      </c>
      <c r="T429" s="25"/>
      <c r="U429" s="26"/>
      <c r="V429" s="10">
        <f>($V$4*(IF(T429=1,5,IF(T429=2,3,IF(T429=3,1.8,IF(T429=5,1.08,IF(T429=9,0.75,IF(T429=17,0.53,IF(T429=33,0.37,IF(T429&gt;=65,0.26,0))))))))))+(U429*1*$V$4)</f>
        <v>0</v>
      </c>
      <c r="W429" s="40"/>
      <c r="X429" s="41"/>
      <c r="Y429" s="21">
        <f>($Y$4*(IF(W429=1,5,IF(W429=2,3,IF(W429=3,1.8,IF(W429=5,1.08,IF(W429=9,0.75,IF(W429=17,0.53,IF(W429=33,0.37,IF(W429&gt;=65,0.26,0))))))))))+(X429*1*$Y$4)</f>
        <v>0</v>
      </c>
      <c r="Z429" s="25"/>
      <c r="AA429" s="26"/>
      <c r="AB429" s="10">
        <f>($AB$4*(IF(Z429=1,5,IF(Z429=2,3,IF(Z429=3,1.8,IF(Z429=5,1.08,IF(Z429=9,0.75,IF(Z429=17,0.53,IF(Z429=33,0.37,IF(Z429&gt;=65,0.26,0))))))))))+(AA429*1*$AB$4)</f>
        <v>0</v>
      </c>
      <c r="AC429" s="40"/>
      <c r="AD429" s="41"/>
      <c r="AE429" s="21">
        <f>($AE$4*(IF(AC429=1,5,IF(AC429=2,3,IF(AC429=3,1.8,IF(AC429=5,1.08,IF(AC429=9,0.75,IF(AC429=17,0.53,IF(AC429=33,0.37,IF(AC429&gt;=65,0.26,0))))))))))+(AD429*1*$AE$4)</f>
        <v>0</v>
      </c>
      <c r="AF429" s="25"/>
      <c r="AG429" s="26"/>
      <c r="AH429" s="10">
        <f>($AH$4*(IF(AF429=1,5,IF(AF429=2,3,IF(AF429=3,1.8,IF(AF429=5,1.08,IF(AF429=9,0.75,IF(AF429=17,0.53,IF(AF429=33,0.37,IF(AF429&gt;=65,0.26,0))))))))))+(AG429*1*$AH$4)</f>
        <v>0</v>
      </c>
      <c r="AI429" s="40"/>
      <c r="AJ429" s="41"/>
      <c r="AK429" s="21">
        <f>($AK$4*(IF(AI429=1,5,IF(AI429=2,3,IF(AI429=3,1.8,IF(AI429=5,1.08,IF(AI429=9,0.75,IF(AI429=17,0.53,IF(AI429=33,0.37,IF(AI429&gt;=65,0.26,0))))))))))+(AJ429*1*$AK$4)</f>
        <v>0</v>
      </c>
      <c r="AL429" s="25"/>
      <c r="AM429" s="26"/>
      <c r="AN429" s="10">
        <f>($AN$4*(IF(AL429=1,5,IF(AL429=2,3,IF(AL429=3,1.8,IF(AL429=5,1.08,IF(AL429=9,0.75,IF(AL429=17,0.53,IF(AL429=33,0.37,IF(AL429&gt;=65,0.26,0))))))))))+(AM429*1*$AN$4)</f>
        <v>0</v>
      </c>
      <c r="AO429" s="24">
        <f>J429+G429+M429+P429+Y429+S429+AB429+V429+AE429+AH429+AK429+AN429</f>
        <v>0.57599999999999996</v>
      </c>
      <c r="AP429" s="57">
        <f>J429+M429+S429+AB429+AK429+AN429</f>
        <v>0</v>
      </c>
      <c r="AQ429" s="58" t="str">
        <f>IF(AP429&gt;=60,"TAK","NIE")</f>
        <v>NIE</v>
      </c>
    </row>
    <row r="430" spans="1:43" x14ac:dyDescent="0.15">
      <c r="A430" s="12">
        <v>425</v>
      </c>
      <c r="B430" s="13" t="s">
        <v>98</v>
      </c>
      <c r="C430" s="13" t="s">
        <v>80</v>
      </c>
      <c r="D430" s="34"/>
      <c r="E430" s="14">
        <v>-63</v>
      </c>
      <c r="F430" s="15" t="s">
        <v>21</v>
      </c>
      <c r="G430" s="21">
        <v>0.56600000000000006</v>
      </c>
      <c r="H430" s="25"/>
      <c r="I430" s="26"/>
      <c r="J430" s="10">
        <f>($J$4*(IF(H430=1,5,IF(H430=2,3,IF(H430=3,1.8,IF(H430=5,1.08,IF(H430=9,0.75,IF(H430=17,0.53,IF(H430=33,0.37,IF(H430&gt;=65,0.26,0))))))))))+(I430*1*$J$4)</f>
        <v>0</v>
      </c>
      <c r="K430" s="40"/>
      <c r="L430" s="41"/>
      <c r="M430" s="21">
        <f>($M$4*(IF(K430=1,5,IF(K430=2,3,IF(K430=3,1.8,IF(K430=5,1.08,IF(K430=9,0.75,IF(K430=17,0.53,IF(K430=33,0.37,IF(K430&gt;=65,0.26,0))))))))))+(L430*1*$M$4)</f>
        <v>0</v>
      </c>
      <c r="N430" s="25"/>
      <c r="O430" s="26"/>
      <c r="P430" s="10">
        <f>($P$4*(IF(N430=1,5,IF(N430=2,3,IF(N430=3,1.8,IF(N430=5,1.08,IF(N430=9,0.75,IF(N430=17,0.53,IF(N430=33,0.37,IF(N430&gt;=65,0.26,0))))))))))+(O430*1*$P$4)</f>
        <v>0</v>
      </c>
      <c r="Q430" s="40"/>
      <c r="R430" s="41"/>
      <c r="S430" s="21">
        <f>($S$4*(IF(Q430=1,5,IF(Q430=2,3,IF(Q430=3,1.8,IF(Q430=5,1.08,IF(Q430=9,0.75,IF(Q430=17,0.53,IF(Q430=33,0.37,IF(Q430&gt;=65,0.26,0))))))))))+(R430*1*$S$4)</f>
        <v>0</v>
      </c>
      <c r="T430" s="25"/>
      <c r="U430" s="26"/>
      <c r="V430" s="10">
        <f>($V$4*(IF(T430=1,5,IF(T430=2,3,IF(T430=3,1.8,IF(T430=5,1.08,IF(T430=9,0.75,IF(T430=17,0.53,IF(T430=33,0.37,IF(T430&gt;=65,0.26,0))))))))))+(U430*1*$V$4)</f>
        <v>0</v>
      </c>
      <c r="W430" s="40"/>
      <c r="X430" s="41"/>
      <c r="Y430" s="21">
        <f>($Y$4*(IF(W430=1,5,IF(W430=2,3,IF(W430=3,1.8,IF(W430=5,1.08,IF(W430=9,0.75,IF(W430=17,0.53,IF(W430=33,0.37,IF(W430&gt;=65,0.26,0))))))))))+(X430*1*$Y$4)</f>
        <v>0</v>
      </c>
      <c r="Z430" s="25"/>
      <c r="AA430" s="26"/>
      <c r="AB430" s="10">
        <f>($AB$4*(IF(Z430=1,5,IF(Z430=2,3,IF(Z430=3,1.8,IF(Z430=5,1.08,IF(Z430=9,0.75,IF(Z430=17,0.53,IF(Z430=33,0.37,IF(Z430&gt;=65,0.26,0))))))))))+(AA430*1*$AB$4)</f>
        <v>0</v>
      </c>
      <c r="AC430" s="40"/>
      <c r="AD430" s="41"/>
      <c r="AE430" s="21">
        <f>($AE$4*(IF(AC430=1,5,IF(AC430=2,3,IF(AC430=3,1.8,IF(AC430=5,1.08,IF(AC430=9,0.75,IF(AC430=17,0.53,IF(AC430=33,0.37,IF(AC430&gt;=65,0.26,0))))))))))+(AD430*1*$AE$4)</f>
        <v>0</v>
      </c>
      <c r="AF430" s="25"/>
      <c r="AG430" s="26"/>
      <c r="AH430" s="10">
        <f>($AH$4*(IF(AF430=1,5,IF(AF430=2,3,IF(AF430=3,1.8,IF(AF430=5,1.08,IF(AF430=9,0.75,IF(AF430=17,0.53,IF(AF430=33,0.37,IF(AF430&gt;=65,0.26,0))))))))))+(AG430*1*$AH$4)</f>
        <v>0</v>
      </c>
      <c r="AI430" s="40"/>
      <c r="AJ430" s="41"/>
      <c r="AK430" s="21">
        <f>($AK$4*(IF(AI430=1,5,IF(AI430=2,3,IF(AI430=3,1.8,IF(AI430=5,1.08,IF(AI430=9,0.75,IF(AI430=17,0.53,IF(AI430=33,0.37,IF(AI430&gt;=65,0.26,0))))))))))+(AJ430*1*$AK$4)</f>
        <v>0</v>
      </c>
      <c r="AL430" s="25"/>
      <c r="AM430" s="26"/>
      <c r="AN430" s="10">
        <f>($AN$4*(IF(AL430=1,5,IF(AL430=2,3,IF(AL430=3,1.8,IF(AL430=5,1.08,IF(AL430=9,0.75,IF(AL430=17,0.53,IF(AL430=33,0.37,IF(AL430&gt;=65,0.26,0))))))))))+(AM430*1*$AN$4)</f>
        <v>0</v>
      </c>
      <c r="AO430" s="24">
        <f>J430+G430+M430+P430+Y430+S430+AB430+V430+AE430+AH430+AK430+AN430</f>
        <v>0.56600000000000006</v>
      </c>
      <c r="AP430" s="57">
        <f>J430+M430+S430+AB430+AK430+AN430</f>
        <v>0</v>
      </c>
      <c r="AQ430" s="58" t="str">
        <f>IF(AP430&gt;=60,"TAK","NIE")</f>
        <v>NIE</v>
      </c>
    </row>
    <row r="431" spans="1:43" x14ac:dyDescent="0.15">
      <c r="A431" s="12">
        <v>426</v>
      </c>
      <c r="B431" s="13" t="s">
        <v>464</v>
      </c>
      <c r="C431" s="13" t="s">
        <v>69</v>
      </c>
      <c r="D431" s="34">
        <v>2001</v>
      </c>
      <c r="E431" s="14">
        <v>-55</v>
      </c>
      <c r="F431" s="14" t="s">
        <v>21</v>
      </c>
      <c r="G431" s="21">
        <v>0.56600000000000006</v>
      </c>
      <c r="H431" s="25"/>
      <c r="I431" s="26"/>
      <c r="J431" s="10">
        <f>($J$4*(IF(H431=1,5,IF(H431=2,3,IF(H431=3,1.8,IF(H431=5,1.08,IF(H431=9,0.75,IF(H431=17,0.53,IF(H431=33,0.37,IF(H431&gt;=65,0.26,0))))))))))+(I431*1*$J$4)</f>
        <v>0</v>
      </c>
      <c r="K431" s="40"/>
      <c r="L431" s="41"/>
      <c r="M431" s="21">
        <f>($M$4*(IF(K431=1,5,IF(K431=2,3,IF(K431=3,1.8,IF(K431=5,1.08,IF(K431=9,0.75,IF(K431=17,0.53,IF(K431=33,0.37,IF(K431&gt;=65,0.26,0))))))))))+(L431*1*$M$4)</f>
        <v>0</v>
      </c>
      <c r="N431" s="25"/>
      <c r="O431" s="26"/>
      <c r="P431" s="10">
        <f>($P$4*(IF(N431=1,5,IF(N431=2,3,IF(N431=3,1.8,IF(N431=5,1.08,IF(N431=9,0.75,IF(N431=17,0.53,IF(N431=33,0.37,IF(N431&gt;=65,0.26,0))))))))))+(O431*1*$P$4)</f>
        <v>0</v>
      </c>
      <c r="Q431" s="40"/>
      <c r="R431" s="41"/>
      <c r="S431" s="21">
        <f>($S$4*(IF(Q431=1,5,IF(Q431=2,3,IF(Q431=3,1.8,IF(Q431=5,1.08,IF(Q431=9,0.75,IF(Q431=17,0.53,IF(Q431=33,0.37,IF(Q431&gt;=65,0.26,0))))))))))+(R431*1*$S$4)</f>
        <v>0</v>
      </c>
      <c r="T431" s="25"/>
      <c r="U431" s="26"/>
      <c r="V431" s="10">
        <f>($V$4*(IF(T431=1,5,IF(T431=2,3,IF(T431=3,1.8,IF(T431=5,1.08,IF(T431=9,0.75,IF(T431=17,0.53,IF(T431=33,0.37,IF(T431&gt;=65,0.26,0))))))))))+(U431*1*$V$4)</f>
        <v>0</v>
      </c>
      <c r="W431" s="40"/>
      <c r="X431" s="41"/>
      <c r="Y431" s="21">
        <f>($Y$4*(IF(W431=1,5,IF(W431=2,3,IF(W431=3,1.8,IF(W431=5,1.08,IF(W431=9,0.75,IF(W431=17,0.53,IF(W431=33,0.37,IF(W431&gt;=65,0.26,0))))))))))+(X431*1*$Y$4)</f>
        <v>0</v>
      </c>
      <c r="Z431" s="25"/>
      <c r="AA431" s="26"/>
      <c r="AB431" s="10">
        <f>($AB$4*(IF(Z431=1,5,IF(Z431=2,3,IF(Z431=3,1.8,IF(Z431=5,1.08,IF(Z431=9,0.75,IF(Z431=17,0.53,IF(Z431=33,0.37,IF(Z431&gt;=65,0.26,0))))))))))+(AA431*1*$AB$4)</f>
        <v>0</v>
      </c>
      <c r="AC431" s="40"/>
      <c r="AD431" s="41"/>
      <c r="AE431" s="21">
        <f>($AE$4*(IF(AC431=1,5,IF(AC431=2,3,IF(AC431=3,1.8,IF(AC431=5,1.08,IF(AC431=9,0.75,IF(AC431=17,0.53,IF(AC431=33,0.37,IF(AC431&gt;=65,0.26,0))))))))))+(AD431*1*$AE$4)</f>
        <v>0</v>
      </c>
      <c r="AF431" s="25"/>
      <c r="AG431" s="26"/>
      <c r="AH431" s="10">
        <f>($AH$4*(IF(AF431=1,5,IF(AF431=2,3,IF(AF431=3,1.8,IF(AF431=5,1.08,IF(AF431=9,0.75,IF(AF431=17,0.53,IF(AF431=33,0.37,IF(AF431&gt;=65,0.26,0))))))))))+(AG431*1*$AH$4)</f>
        <v>0</v>
      </c>
      <c r="AI431" s="40"/>
      <c r="AJ431" s="41"/>
      <c r="AK431" s="21">
        <f>($AK$4*(IF(AI431=1,5,IF(AI431=2,3,IF(AI431=3,1.8,IF(AI431=5,1.08,IF(AI431=9,0.75,IF(AI431=17,0.53,IF(AI431=33,0.37,IF(AI431&gt;=65,0.26,0))))))))))+(AJ431*1*$AK$4)</f>
        <v>0</v>
      </c>
      <c r="AL431" s="25"/>
      <c r="AM431" s="26"/>
      <c r="AN431" s="10">
        <f>($AN$4*(IF(AL431=1,5,IF(AL431=2,3,IF(AL431=3,1.8,IF(AL431=5,1.08,IF(AL431=9,0.75,IF(AL431=17,0.53,IF(AL431=33,0.37,IF(AL431&gt;=65,0.26,0))))))))))+(AM431*1*$AN$4)</f>
        <v>0</v>
      </c>
      <c r="AO431" s="24">
        <f>J431+G431+M431+P431+Y431+S431+AB431+V431+AE431+AH431+AK431+AN431</f>
        <v>0.56600000000000006</v>
      </c>
      <c r="AP431" s="57">
        <f>J431+M431+S431+AB431+AK431+AN431</f>
        <v>0</v>
      </c>
      <c r="AQ431" s="58" t="str">
        <f>IF(AP431&gt;=60,"TAK","NIE")</f>
        <v>NIE</v>
      </c>
    </row>
    <row r="432" spans="1:43" x14ac:dyDescent="0.15">
      <c r="A432" s="12">
        <v>427</v>
      </c>
      <c r="B432" s="13" t="s">
        <v>212</v>
      </c>
      <c r="C432" s="13" t="s">
        <v>58</v>
      </c>
      <c r="D432" s="34">
        <v>2002</v>
      </c>
      <c r="E432" s="14">
        <v>-51</v>
      </c>
      <c r="F432" s="14" t="s">
        <v>21</v>
      </c>
      <c r="G432" s="21">
        <v>0.55999999999999994</v>
      </c>
      <c r="H432" s="25"/>
      <c r="I432" s="26"/>
      <c r="J432" s="10">
        <f>($J$4*(IF(H432=1,5,IF(H432=2,3,IF(H432=3,1.8,IF(H432=5,1.08,IF(H432=9,0.75,IF(H432=17,0.53,IF(H432=33,0.37,IF(H432&gt;=65,0.26,0))))))))))+(I432*1*$J$4)</f>
        <v>0</v>
      </c>
      <c r="K432" s="40"/>
      <c r="L432" s="41"/>
      <c r="M432" s="21">
        <f>($M$4*(IF(K432=1,5,IF(K432=2,3,IF(K432=3,1.8,IF(K432=5,1.08,IF(K432=9,0.75,IF(K432=17,0.53,IF(K432=33,0.37,IF(K432&gt;=65,0.26,0))))))))))+(L432*1*$M$4)</f>
        <v>0</v>
      </c>
      <c r="N432" s="25"/>
      <c r="O432" s="26"/>
      <c r="P432" s="10">
        <f>($P$4*(IF(N432=1,5,IF(N432=2,3,IF(N432=3,1.8,IF(N432=5,1.08,IF(N432=9,0.75,IF(N432=17,0.53,IF(N432=33,0.37,IF(N432&gt;=65,0.26,0))))))))))+(O432*1*$P$4)</f>
        <v>0</v>
      </c>
      <c r="Q432" s="40"/>
      <c r="R432" s="41"/>
      <c r="S432" s="21">
        <f>($S$4*(IF(Q432=1,5,IF(Q432=2,3,IF(Q432=3,1.8,IF(Q432=5,1.08,IF(Q432=9,0.75,IF(Q432=17,0.53,IF(Q432=33,0.37,IF(Q432&gt;=65,0.26,0))))))))))+(R432*1*$S$4)</f>
        <v>0</v>
      </c>
      <c r="T432" s="25"/>
      <c r="U432" s="26"/>
      <c r="V432" s="10">
        <f>($V$4*(IF(T432=1,5,IF(T432=2,3,IF(T432=3,1.8,IF(T432=5,1.08,IF(T432=9,0.75,IF(T432=17,0.53,IF(T432=33,0.37,IF(T432&gt;=65,0.26,0))))))))))+(U432*1*$V$4)</f>
        <v>0</v>
      </c>
      <c r="W432" s="40"/>
      <c r="X432" s="41"/>
      <c r="Y432" s="21">
        <f>($Y$4*(IF(W432=1,5,IF(W432=2,3,IF(W432=3,1.8,IF(W432=5,1.08,IF(W432=9,0.75,IF(W432=17,0.53,IF(W432=33,0.37,IF(W432&gt;=65,0.26,0))))))))))+(X432*1*$Y$4)</f>
        <v>0</v>
      </c>
      <c r="Z432" s="25"/>
      <c r="AA432" s="26"/>
      <c r="AB432" s="10">
        <f>($AB$4*(IF(Z432=1,5,IF(Z432=2,3,IF(Z432=3,1.8,IF(Z432=5,1.08,IF(Z432=9,0.75,IF(Z432=17,0.53,IF(Z432=33,0.37,IF(Z432&gt;=65,0.26,0))))))))))+(AA432*1*$AB$4)</f>
        <v>0</v>
      </c>
      <c r="AC432" s="40"/>
      <c r="AD432" s="41"/>
      <c r="AE432" s="21">
        <f>($AE$4*(IF(AC432=1,5,IF(AC432=2,3,IF(AC432=3,1.8,IF(AC432=5,1.08,IF(AC432=9,0.75,IF(AC432=17,0.53,IF(AC432=33,0.37,IF(AC432&gt;=65,0.26,0))))))))))+(AD432*1*$AE$4)</f>
        <v>0</v>
      </c>
      <c r="AF432" s="25"/>
      <c r="AG432" s="26"/>
      <c r="AH432" s="10">
        <f>($AH$4*(IF(AF432=1,5,IF(AF432=2,3,IF(AF432=3,1.8,IF(AF432=5,1.08,IF(AF432=9,0.75,IF(AF432=17,0.53,IF(AF432=33,0.37,IF(AF432&gt;=65,0.26,0))))))))))+(AG432*1*$AH$4)</f>
        <v>0</v>
      </c>
      <c r="AI432" s="40"/>
      <c r="AJ432" s="41"/>
      <c r="AK432" s="21">
        <f>($AK$4*(IF(AI432=1,5,IF(AI432=2,3,IF(AI432=3,1.8,IF(AI432=5,1.08,IF(AI432=9,0.75,IF(AI432=17,0.53,IF(AI432=33,0.37,IF(AI432&gt;=65,0.26,0))))))))))+(AJ432*1*$AK$4)</f>
        <v>0</v>
      </c>
      <c r="AL432" s="25"/>
      <c r="AM432" s="26"/>
      <c r="AN432" s="10">
        <f>($AN$4*(IF(AL432=1,5,IF(AL432=2,3,IF(AL432=3,1.8,IF(AL432=5,1.08,IF(AL432=9,0.75,IF(AL432=17,0.53,IF(AL432=33,0.37,IF(AL432&gt;=65,0.26,0))))))))))+(AM432*1*$AN$4)</f>
        <v>0</v>
      </c>
      <c r="AO432" s="24">
        <f>J432+G432+M432+P432+Y432+S432+AB432+V432+AE432+AH432+AK432+AN432</f>
        <v>0.55999999999999994</v>
      </c>
      <c r="AP432" s="57">
        <f>J432+M432+S432+AB432+AK432+AN432</f>
        <v>0</v>
      </c>
      <c r="AQ432" s="58" t="str">
        <f>IF(AP432&gt;=60,"TAK","NIE")</f>
        <v>NIE</v>
      </c>
    </row>
    <row r="433" spans="1:43" x14ac:dyDescent="0.15">
      <c r="A433" s="12">
        <v>428</v>
      </c>
      <c r="B433" s="12" t="s">
        <v>264</v>
      </c>
      <c r="C433" s="12" t="s">
        <v>123</v>
      </c>
      <c r="D433" s="14">
        <v>2002</v>
      </c>
      <c r="E433" s="14">
        <v>-48</v>
      </c>
      <c r="F433" s="14" t="s">
        <v>21</v>
      </c>
      <c r="G433" s="21">
        <v>0.55999999999999994</v>
      </c>
      <c r="H433" s="26"/>
      <c r="I433" s="26"/>
      <c r="J433" s="10">
        <f>($J$4*(IF(H433=1,5,IF(H433=2,3,IF(H433=3,1.8,IF(H433=5,1.08,IF(H433=9,0.75,IF(H433=17,0.53,IF(H433=33,0.37,IF(H433&gt;=65,0.26,0))))))))))+(I433*1*$J$4)</f>
        <v>0</v>
      </c>
      <c r="K433" s="41"/>
      <c r="L433" s="41"/>
      <c r="M433" s="21">
        <f>($M$4*(IF(K433=1,5,IF(K433=2,3,IF(K433=3,1.8,IF(K433=5,1.08,IF(K433=9,0.75,IF(K433=17,0.53,IF(K433=33,0.37,IF(K433&gt;=65,0.26,0))))))))))+(L433*1*$M$4)</f>
        <v>0</v>
      </c>
      <c r="N433" s="26"/>
      <c r="O433" s="26"/>
      <c r="P433" s="10">
        <f>($P$4*(IF(N433=1,5,IF(N433=2,3,IF(N433=3,1.8,IF(N433=5,1.08,IF(N433=9,0.75,IF(N433=17,0.53,IF(N433=33,0.37,IF(N433&gt;=65,0.26,0))))))))))+(O433*1*$P$4)</f>
        <v>0</v>
      </c>
      <c r="Q433" s="41"/>
      <c r="R433" s="41"/>
      <c r="S433" s="21">
        <f>($S$4*(IF(Q433=1,5,IF(Q433=2,3,IF(Q433=3,1.8,IF(Q433=5,1.08,IF(Q433=9,0.75,IF(Q433=17,0.53,IF(Q433=33,0.37,IF(Q433&gt;=65,0.26,0))))))))))+(R433*1*$S$4)</f>
        <v>0</v>
      </c>
      <c r="T433" s="26"/>
      <c r="U433" s="26"/>
      <c r="V433" s="10">
        <f>($V$4*(IF(T433=1,5,IF(T433=2,3,IF(T433=3,1.8,IF(T433=5,1.08,IF(T433=9,0.75,IF(T433=17,0.53,IF(T433=33,0.37,IF(T433&gt;=65,0.26,0))))))))))+(U433*1*$V$4)</f>
        <v>0</v>
      </c>
      <c r="W433" s="41"/>
      <c r="X433" s="41"/>
      <c r="Y433" s="21">
        <f>($Y$4*(IF(W433=1,5,IF(W433=2,3,IF(W433=3,1.8,IF(W433=5,1.08,IF(W433=9,0.75,IF(W433=17,0.53,IF(W433=33,0.37,IF(W433&gt;=65,0.26,0))))))))))+(X433*1*$Y$4)</f>
        <v>0</v>
      </c>
      <c r="Z433" s="26"/>
      <c r="AA433" s="26"/>
      <c r="AB433" s="10">
        <f>($AB$4*(IF(Z433=1,5,IF(Z433=2,3,IF(Z433=3,1.8,IF(Z433=5,1.08,IF(Z433=9,0.75,IF(Z433=17,0.53,IF(Z433=33,0.37,IF(Z433&gt;=65,0.26,0))))))))))+(AA433*1*$AB$4)</f>
        <v>0</v>
      </c>
      <c r="AC433" s="41"/>
      <c r="AD433" s="41"/>
      <c r="AE433" s="21">
        <f>($AE$4*(IF(AC433=1,5,IF(AC433=2,3,IF(AC433=3,1.8,IF(AC433=5,1.08,IF(AC433=9,0.75,IF(AC433=17,0.53,IF(AC433=33,0.37,IF(AC433&gt;=65,0.26,0))))))))))+(AD433*1*$AE$4)</f>
        <v>0</v>
      </c>
      <c r="AF433" s="26"/>
      <c r="AG433" s="26"/>
      <c r="AH433" s="10">
        <f>($AH$4*(IF(AF433=1,5,IF(AF433=2,3,IF(AF433=3,1.8,IF(AF433=5,1.08,IF(AF433=9,0.75,IF(AF433=17,0.53,IF(AF433=33,0.37,IF(AF433&gt;=65,0.26,0))))))))))+(AG433*1*$AH$4)</f>
        <v>0</v>
      </c>
      <c r="AI433" s="41"/>
      <c r="AJ433" s="41"/>
      <c r="AK433" s="21">
        <f>($AK$4*(IF(AI433=1,5,IF(AI433=2,3,IF(AI433=3,1.8,IF(AI433=5,1.08,IF(AI433=9,0.75,IF(AI433=17,0.53,IF(AI433=33,0.37,IF(AI433&gt;=65,0.26,0))))))))))+(AJ433*1*$AK$4)</f>
        <v>0</v>
      </c>
      <c r="AL433" s="26"/>
      <c r="AM433" s="26"/>
      <c r="AN433" s="10">
        <f>($AN$4*(IF(AL433=1,5,IF(AL433=2,3,IF(AL433=3,1.8,IF(AL433=5,1.08,IF(AL433=9,0.75,IF(AL433=17,0.53,IF(AL433=33,0.37,IF(AL433&gt;=65,0.26,0))))))))))+(AM433*1*$AN$4)</f>
        <v>0</v>
      </c>
      <c r="AO433" s="24">
        <f>J433+G433+M433+P433+Y433+S433+AB433+V433+AE433+AH433+AK433+AN433</f>
        <v>0.55999999999999994</v>
      </c>
      <c r="AP433" s="57">
        <f>J433+M433+S433+AB433+AK433+AN433</f>
        <v>0</v>
      </c>
      <c r="AQ433" s="58" t="str">
        <f>IF(AP433&gt;=60,"TAK","NIE")</f>
        <v>NIE</v>
      </c>
    </row>
    <row r="434" spans="1:43" x14ac:dyDescent="0.15">
      <c r="A434" s="12">
        <v>429</v>
      </c>
      <c r="B434" s="13" t="s">
        <v>273</v>
      </c>
      <c r="C434" s="13" t="s">
        <v>0</v>
      </c>
      <c r="D434" s="34">
        <v>2002</v>
      </c>
      <c r="E434" s="14">
        <v>-78</v>
      </c>
      <c r="F434" s="15" t="s">
        <v>21</v>
      </c>
      <c r="G434" s="21">
        <v>0.55999999999999994</v>
      </c>
      <c r="H434" s="25"/>
      <c r="I434" s="26"/>
      <c r="J434" s="10">
        <f>($J$4*(IF(H434=1,5,IF(H434=2,3,IF(H434=3,1.8,IF(H434=5,1.08,IF(H434=9,0.75,IF(H434=17,0.53,IF(H434=33,0.37,IF(H434&gt;=65,0.26,0))))))))))+(I434*1*$J$4)</f>
        <v>0</v>
      </c>
      <c r="K434" s="40"/>
      <c r="L434" s="41"/>
      <c r="M434" s="21">
        <f>($M$4*(IF(K434=1,5,IF(K434=2,3,IF(K434=3,1.8,IF(K434=5,1.08,IF(K434=9,0.75,IF(K434=17,0.53,IF(K434=33,0.37,IF(K434&gt;=65,0.26,0))))))))))+(L434*1*$M$4)</f>
        <v>0</v>
      </c>
      <c r="N434" s="25"/>
      <c r="O434" s="26"/>
      <c r="P434" s="10">
        <f>($P$4*(IF(N434=1,5,IF(N434=2,3,IF(N434=3,1.8,IF(N434=5,1.08,IF(N434=9,0.75,IF(N434=17,0.53,IF(N434=33,0.37,IF(N434&gt;=65,0.26,0))))))))))+(O434*1*$P$4)</f>
        <v>0</v>
      </c>
      <c r="Q434" s="40"/>
      <c r="R434" s="41"/>
      <c r="S434" s="21">
        <f>($S$4*(IF(Q434=1,5,IF(Q434=2,3,IF(Q434=3,1.8,IF(Q434=5,1.08,IF(Q434=9,0.75,IF(Q434=17,0.53,IF(Q434=33,0.37,IF(Q434&gt;=65,0.26,0))))))))))+(R434*1*$S$4)</f>
        <v>0</v>
      </c>
      <c r="T434" s="25"/>
      <c r="U434" s="26"/>
      <c r="V434" s="10">
        <f>($V$4*(IF(T434=1,5,IF(T434=2,3,IF(T434=3,1.8,IF(T434=5,1.08,IF(T434=9,0.75,IF(T434=17,0.53,IF(T434=33,0.37,IF(T434&gt;=65,0.26,0))))))))))+(U434*1*$V$4)</f>
        <v>0</v>
      </c>
      <c r="W434" s="40"/>
      <c r="X434" s="41"/>
      <c r="Y434" s="21">
        <f>($Y$4*(IF(W434=1,5,IF(W434=2,3,IF(W434=3,1.8,IF(W434=5,1.08,IF(W434=9,0.75,IF(W434=17,0.53,IF(W434=33,0.37,IF(W434&gt;=65,0.26,0))))))))))+(X434*1*$Y$4)</f>
        <v>0</v>
      </c>
      <c r="Z434" s="25"/>
      <c r="AA434" s="26"/>
      <c r="AB434" s="10">
        <f>($AB$4*(IF(Z434=1,5,IF(Z434=2,3,IF(Z434=3,1.8,IF(Z434=5,1.08,IF(Z434=9,0.75,IF(Z434=17,0.53,IF(Z434=33,0.37,IF(Z434&gt;=65,0.26,0))))))))))+(AA434*1*$AB$4)</f>
        <v>0</v>
      </c>
      <c r="AC434" s="40"/>
      <c r="AD434" s="41"/>
      <c r="AE434" s="21">
        <f>($AE$4*(IF(AC434=1,5,IF(AC434=2,3,IF(AC434=3,1.8,IF(AC434=5,1.08,IF(AC434=9,0.75,IF(AC434=17,0.53,IF(AC434=33,0.37,IF(AC434&gt;=65,0.26,0))))))))))+(AD434*1*$AE$4)</f>
        <v>0</v>
      </c>
      <c r="AF434" s="25"/>
      <c r="AG434" s="26"/>
      <c r="AH434" s="10">
        <f>($AH$4*(IF(AF434=1,5,IF(AF434=2,3,IF(AF434=3,1.8,IF(AF434=5,1.08,IF(AF434=9,0.75,IF(AF434=17,0.53,IF(AF434=33,0.37,IF(AF434&gt;=65,0.26,0))))))))))+(AG434*1*$AH$4)</f>
        <v>0</v>
      </c>
      <c r="AI434" s="40"/>
      <c r="AJ434" s="41"/>
      <c r="AK434" s="21">
        <f>($AK$4*(IF(AI434=1,5,IF(AI434=2,3,IF(AI434=3,1.8,IF(AI434=5,1.08,IF(AI434=9,0.75,IF(AI434=17,0.53,IF(AI434=33,0.37,IF(AI434&gt;=65,0.26,0))))))))))+(AJ434*1*$AK$4)</f>
        <v>0</v>
      </c>
      <c r="AL434" s="25"/>
      <c r="AM434" s="26"/>
      <c r="AN434" s="10">
        <f>($AN$4*(IF(AL434=1,5,IF(AL434=2,3,IF(AL434=3,1.8,IF(AL434=5,1.08,IF(AL434=9,0.75,IF(AL434=17,0.53,IF(AL434=33,0.37,IF(AL434&gt;=65,0.26,0))))))))))+(AM434*1*$AN$4)</f>
        <v>0</v>
      </c>
      <c r="AO434" s="24">
        <f>J434+G434+M434+P434+Y434+S434+AB434+V434+AE434+AH434+AK434+AN434</f>
        <v>0.55999999999999994</v>
      </c>
      <c r="AP434" s="57">
        <f>J434+M434+S434+AB434+AK434+AN434</f>
        <v>0</v>
      </c>
      <c r="AQ434" s="58" t="str">
        <f>IF(AP434&gt;=60,"TAK","NIE")</f>
        <v>NIE</v>
      </c>
    </row>
    <row r="435" spans="1:43" x14ac:dyDescent="0.15">
      <c r="A435" s="12">
        <v>430</v>
      </c>
      <c r="B435" s="13" t="s">
        <v>28</v>
      </c>
      <c r="C435" s="13" t="s">
        <v>6</v>
      </c>
      <c r="D435" s="34"/>
      <c r="E435" s="14">
        <v>-68</v>
      </c>
      <c r="F435" s="15" t="s">
        <v>21</v>
      </c>
      <c r="G435" s="21">
        <v>0.55999999999999994</v>
      </c>
      <c r="H435" s="25"/>
      <c r="I435" s="26"/>
      <c r="J435" s="10">
        <f>($J$4*(IF(H435=1,5,IF(H435=2,3,IF(H435=3,1.8,IF(H435=5,1.08,IF(H435=9,0.75,IF(H435=17,0.53,IF(H435=33,0.37,IF(H435&gt;=65,0.26,0))))))))))+(I435*1*$J$4)</f>
        <v>0</v>
      </c>
      <c r="K435" s="40"/>
      <c r="L435" s="41"/>
      <c r="M435" s="21">
        <f>($M$4*(IF(K435=1,5,IF(K435=2,3,IF(K435=3,1.8,IF(K435=5,1.08,IF(K435=9,0.75,IF(K435=17,0.53,IF(K435=33,0.37,IF(K435&gt;=65,0.26,0))))))))))+(L435*1*$M$4)</f>
        <v>0</v>
      </c>
      <c r="N435" s="25"/>
      <c r="O435" s="26"/>
      <c r="P435" s="10">
        <f>($P$4*(IF(N435=1,5,IF(N435=2,3,IF(N435=3,1.8,IF(N435=5,1.08,IF(N435=9,0.75,IF(N435=17,0.53,IF(N435=33,0.37,IF(N435&gt;=65,0.26,0))))))))))+(O435*1*$P$4)</f>
        <v>0</v>
      </c>
      <c r="Q435" s="40"/>
      <c r="R435" s="41"/>
      <c r="S435" s="21">
        <f>($S$4*(IF(Q435=1,5,IF(Q435=2,3,IF(Q435=3,1.8,IF(Q435=5,1.08,IF(Q435=9,0.75,IF(Q435=17,0.53,IF(Q435=33,0.37,IF(Q435&gt;=65,0.26,0))))))))))+(R435*1*$S$4)</f>
        <v>0</v>
      </c>
      <c r="T435" s="25"/>
      <c r="U435" s="26"/>
      <c r="V435" s="10">
        <f>($V$4*(IF(T435=1,5,IF(T435=2,3,IF(T435=3,1.8,IF(T435=5,1.08,IF(T435=9,0.75,IF(T435=17,0.53,IF(T435=33,0.37,IF(T435&gt;=65,0.26,0))))))))))+(U435*1*$V$4)</f>
        <v>0</v>
      </c>
      <c r="W435" s="40"/>
      <c r="X435" s="41"/>
      <c r="Y435" s="21">
        <f>($Y$4*(IF(W435=1,5,IF(W435=2,3,IF(W435=3,1.8,IF(W435=5,1.08,IF(W435=9,0.75,IF(W435=17,0.53,IF(W435=33,0.37,IF(W435&gt;=65,0.26,0))))))))))+(X435*1*$Y$4)</f>
        <v>0</v>
      </c>
      <c r="Z435" s="25"/>
      <c r="AA435" s="26"/>
      <c r="AB435" s="10">
        <f>($AB$4*(IF(Z435=1,5,IF(Z435=2,3,IF(Z435=3,1.8,IF(Z435=5,1.08,IF(Z435=9,0.75,IF(Z435=17,0.53,IF(Z435=33,0.37,IF(Z435&gt;=65,0.26,0))))))))))+(AA435*1*$AB$4)</f>
        <v>0</v>
      </c>
      <c r="AC435" s="40"/>
      <c r="AD435" s="41"/>
      <c r="AE435" s="21">
        <f>($AE$4*(IF(AC435=1,5,IF(AC435=2,3,IF(AC435=3,1.8,IF(AC435=5,1.08,IF(AC435=9,0.75,IF(AC435=17,0.53,IF(AC435=33,0.37,IF(AC435&gt;=65,0.26,0))))))))))+(AD435*1*$AE$4)</f>
        <v>0</v>
      </c>
      <c r="AF435" s="25"/>
      <c r="AG435" s="26"/>
      <c r="AH435" s="10">
        <f>($AH$4*(IF(AF435=1,5,IF(AF435=2,3,IF(AF435=3,1.8,IF(AF435=5,1.08,IF(AF435=9,0.75,IF(AF435=17,0.53,IF(AF435=33,0.37,IF(AF435&gt;=65,0.26,0))))))))))+(AG435*1*$AH$4)</f>
        <v>0</v>
      </c>
      <c r="AI435" s="40"/>
      <c r="AJ435" s="41"/>
      <c r="AK435" s="21">
        <f>($AK$4*(IF(AI435=1,5,IF(AI435=2,3,IF(AI435=3,1.8,IF(AI435=5,1.08,IF(AI435=9,0.75,IF(AI435=17,0.53,IF(AI435=33,0.37,IF(AI435&gt;=65,0.26,0))))))))))+(AJ435*1*$AK$4)</f>
        <v>0</v>
      </c>
      <c r="AL435" s="25"/>
      <c r="AM435" s="26"/>
      <c r="AN435" s="10">
        <f>($AN$4*(IF(AL435=1,5,IF(AL435=2,3,IF(AL435=3,1.8,IF(AL435=5,1.08,IF(AL435=9,0.75,IF(AL435=17,0.53,IF(AL435=33,0.37,IF(AL435&gt;=65,0.26,0))))))))))+(AM435*1*$AN$4)</f>
        <v>0</v>
      </c>
      <c r="AO435" s="24">
        <f>J435+G435+M435+P435+Y435+S435+AB435+V435+AE435+AH435+AK435+AN435</f>
        <v>0.55999999999999994</v>
      </c>
      <c r="AP435" s="57">
        <f>J435+M435+S435+AB435+AK435+AN435</f>
        <v>0</v>
      </c>
      <c r="AQ435" s="58" t="str">
        <f>IF(AP435&gt;=60,"TAK","NIE")</f>
        <v>NIE</v>
      </c>
    </row>
    <row r="436" spans="1:43" x14ac:dyDescent="0.15">
      <c r="A436" s="12">
        <v>431</v>
      </c>
      <c r="B436" s="13" t="s">
        <v>159</v>
      </c>
      <c r="C436" s="13" t="s">
        <v>160</v>
      </c>
      <c r="D436" s="34">
        <v>2001</v>
      </c>
      <c r="E436" s="14">
        <v>-59</v>
      </c>
      <c r="F436" s="15" t="s">
        <v>22</v>
      </c>
      <c r="G436" s="21">
        <v>0.55800000000000005</v>
      </c>
      <c r="H436" s="25"/>
      <c r="I436" s="26"/>
      <c r="J436" s="10">
        <f>($J$4*(IF(H436=1,5,IF(H436=2,3,IF(H436=3,1.8,IF(H436=5,1.08,IF(H436=9,0.75,IF(H436=17,0.53,IF(H436=33,0.37,IF(H436&gt;=65,0.26,0))))))))))+(I436*1*$J$4)</f>
        <v>0</v>
      </c>
      <c r="K436" s="40"/>
      <c r="L436" s="41"/>
      <c r="M436" s="21">
        <f>($M$4*(IF(K436=1,5,IF(K436=2,3,IF(K436=3,1.8,IF(K436=5,1.08,IF(K436=9,0.75,IF(K436=17,0.53,IF(K436=33,0.37,IF(K436&gt;=65,0.26,0))))))))))+(L436*1*$M$4)</f>
        <v>0</v>
      </c>
      <c r="N436" s="25"/>
      <c r="O436" s="26"/>
      <c r="P436" s="10">
        <f>($P$4*(IF(N436=1,5,IF(N436=2,3,IF(N436=3,1.8,IF(N436=5,1.08,IF(N436=9,0.75,IF(N436=17,0.53,IF(N436=33,0.37,IF(N436&gt;=65,0.26,0))))))))))+(O436*1*$P$4)</f>
        <v>0</v>
      </c>
      <c r="Q436" s="40"/>
      <c r="R436" s="41"/>
      <c r="S436" s="21">
        <f>($S$4*(IF(Q436=1,5,IF(Q436=2,3,IF(Q436=3,1.8,IF(Q436=5,1.08,IF(Q436=9,0.75,IF(Q436=17,0.53,IF(Q436=33,0.37,IF(Q436&gt;=65,0.26,0))))))))))+(R436*1*$S$4)</f>
        <v>0</v>
      </c>
      <c r="T436" s="25"/>
      <c r="U436" s="26"/>
      <c r="V436" s="10">
        <f>($V$4*(IF(T436=1,5,IF(T436=2,3,IF(T436=3,1.8,IF(T436=5,1.08,IF(T436=9,0.75,IF(T436=17,0.53,IF(T436=33,0.37,IF(T436&gt;=65,0.26,0))))))))))+(U436*1*$V$4)</f>
        <v>0</v>
      </c>
      <c r="W436" s="40"/>
      <c r="X436" s="41"/>
      <c r="Y436" s="21">
        <f>($Y$4*(IF(W436=1,5,IF(W436=2,3,IF(W436=3,1.8,IF(W436=5,1.08,IF(W436=9,0.75,IF(W436=17,0.53,IF(W436=33,0.37,IF(W436&gt;=65,0.26,0))))))))))+(X436*1*$Y$4)</f>
        <v>0</v>
      </c>
      <c r="Z436" s="25"/>
      <c r="AA436" s="26"/>
      <c r="AB436" s="10">
        <f>($AB$4*(IF(Z436=1,5,IF(Z436=2,3,IF(Z436=3,1.8,IF(Z436=5,1.08,IF(Z436=9,0.75,IF(Z436=17,0.53,IF(Z436=33,0.37,IF(Z436&gt;=65,0.26,0))))))))))+(AA436*1*$AB$4)</f>
        <v>0</v>
      </c>
      <c r="AC436" s="40"/>
      <c r="AD436" s="41"/>
      <c r="AE436" s="21">
        <f>($AE$4*(IF(AC436=1,5,IF(AC436=2,3,IF(AC436=3,1.8,IF(AC436=5,1.08,IF(AC436=9,0.75,IF(AC436=17,0.53,IF(AC436=33,0.37,IF(AC436&gt;=65,0.26,0))))))))))+(AD436*1*$AE$4)</f>
        <v>0</v>
      </c>
      <c r="AF436" s="25"/>
      <c r="AG436" s="26"/>
      <c r="AH436" s="10">
        <f>($AH$4*(IF(AF436=1,5,IF(AF436=2,3,IF(AF436=3,1.8,IF(AF436=5,1.08,IF(AF436=9,0.75,IF(AF436=17,0.53,IF(AF436=33,0.37,IF(AF436&gt;=65,0.26,0))))))))))+(AG436*1*$AH$4)</f>
        <v>0</v>
      </c>
      <c r="AI436" s="40"/>
      <c r="AJ436" s="41"/>
      <c r="AK436" s="21">
        <f>($AK$4*(IF(AI436=1,5,IF(AI436=2,3,IF(AI436=3,1.8,IF(AI436=5,1.08,IF(AI436=9,0.75,IF(AI436=17,0.53,IF(AI436=33,0.37,IF(AI436&gt;=65,0.26,0))))))))))+(AJ436*1*$AK$4)</f>
        <v>0</v>
      </c>
      <c r="AL436" s="25"/>
      <c r="AM436" s="26"/>
      <c r="AN436" s="10">
        <f>($AN$4*(IF(AL436=1,5,IF(AL436=2,3,IF(AL436=3,1.8,IF(AL436=5,1.08,IF(AL436=9,0.75,IF(AL436=17,0.53,IF(AL436=33,0.37,IF(AL436&gt;=65,0.26,0))))))))))+(AM436*1*$AN$4)</f>
        <v>0</v>
      </c>
      <c r="AO436" s="24">
        <f>J436+G436+M436+P436+Y436+S436+AB436+V436+AE436+AH436+AK436+AN436</f>
        <v>0.55800000000000005</v>
      </c>
      <c r="AP436" s="57">
        <f>J436+M436+S436+AB436+AK436+AN436</f>
        <v>0</v>
      </c>
      <c r="AQ436" s="58" t="str">
        <f>IF(AP436&gt;=60,"TAK","NIE")</f>
        <v>NIE</v>
      </c>
    </row>
    <row r="437" spans="1:43" x14ac:dyDescent="0.15">
      <c r="A437" s="12">
        <v>432</v>
      </c>
      <c r="B437" s="13" t="s">
        <v>25</v>
      </c>
      <c r="C437" s="13" t="s">
        <v>4</v>
      </c>
      <c r="D437" s="34">
        <v>2001</v>
      </c>
      <c r="E437" s="14">
        <v>-73</v>
      </c>
      <c r="F437" s="14" t="s">
        <v>21</v>
      </c>
      <c r="G437" s="21">
        <v>0.54600000000000004</v>
      </c>
      <c r="H437" s="25"/>
      <c r="I437" s="26"/>
      <c r="J437" s="10">
        <f>($J$4*(IF(H437=1,5,IF(H437=2,3,IF(H437=3,1.8,IF(H437=5,1.08,IF(H437=9,0.75,IF(H437=17,0.53,IF(H437=33,0.37,IF(H437&gt;=65,0.26,0))))))))))+(I437*1*$J$4)</f>
        <v>0</v>
      </c>
      <c r="K437" s="40"/>
      <c r="L437" s="41"/>
      <c r="M437" s="21">
        <f>($M$4*(IF(K437=1,5,IF(K437=2,3,IF(K437=3,1.8,IF(K437=5,1.08,IF(K437=9,0.75,IF(K437=17,0.53,IF(K437=33,0.37,IF(K437&gt;=65,0.26,0))))))))))+(L437*1*$M$4)</f>
        <v>0</v>
      </c>
      <c r="N437" s="25"/>
      <c r="O437" s="26"/>
      <c r="P437" s="10">
        <f>($P$4*(IF(N437=1,5,IF(N437=2,3,IF(N437=3,1.8,IF(N437=5,1.08,IF(N437=9,0.75,IF(N437=17,0.53,IF(N437=33,0.37,IF(N437&gt;=65,0.26,0))))))))))+(O437*1*$P$4)</f>
        <v>0</v>
      </c>
      <c r="Q437" s="40"/>
      <c r="R437" s="41"/>
      <c r="S437" s="21">
        <f>($S$4*(IF(Q437=1,5,IF(Q437=2,3,IF(Q437=3,1.8,IF(Q437=5,1.08,IF(Q437=9,0.75,IF(Q437=17,0.53,IF(Q437=33,0.37,IF(Q437&gt;=65,0.26,0))))))))))+(R437*1*$S$4)</f>
        <v>0</v>
      </c>
      <c r="T437" s="25"/>
      <c r="U437" s="26"/>
      <c r="V437" s="10">
        <f>($V$4*(IF(T437=1,5,IF(T437=2,3,IF(T437=3,1.8,IF(T437=5,1.08,IF(T437=9,0.75,IF(T437=17,0.53,IF(T437=33,0.37,IF(T437&gt;=65,0.26,0))))))))))+(U437*1*$V$4)</f>
        <v>0</v>
      </c>
      <c r="W437" s="40"/>
      <c r="X437" s="41"/>
      <c r="Y437" s="21">
        <f>($Y$4*(IF(W437=1,5,IF(W437=2,3,IF(W437=3,1.8,IF(W437=5,1.08,IF(W437=9,0.75,IF(W437=17,0.53,IF(W437=33,0.37,IF(W437&gt;=65,0.26,0))))))))))+(X437*1*$Y$4)</f>
        <v>0</v>
      </c>
      <c r="Z437" s="25"/>
      <c r="AA437" s="26"/>
      <c r="AB437" s="10">
        <f>($AB$4*(IF(Z437=1,5,IF(Z437=2,3,IF(Z437=3,1.8,IF(Z437=5,1.08,IF(Z437=9,0.75,IF(Z437=17,0.53,IF(Z437=33,0.37,IF(Z437&gt;=65,0.26,0))))))))))+(AA437*1*$AB$4)</f>
        <v>0</v>
      </c>
      <c r="AC437" s="40"/>
      <c r="AD437" s="41"/>
      <c r="AE437" s="21">
        <f>($AE$4*(IF(AC437=1,5,IF(AC437=2,3,IF(AC437=3,1.8,IF(AC437=5,1.08,IF(AC437=9,0.75,IF(AC437=17,0.53,IF(AC437=33,0.37,IF(AC437&gt;=65,0.26,0))))))))))+(AD437*1*$AE$4)</f>
        <v>0</v>
      </c>
      <c r="AF437" s="25"/>
      <c r="AG437" s="26"/>
      <c r="AH437" s="10">
        <f>($AH$4*(IF(AF437=1,5,IF(AF437=2,3,IF(AF437=3,1.8,IF(AF437=5,1.08,IF(AF437=9,0.75,IF(AF437=17,0.53,IF(AF437=33,0.37,IF(AF437&gt;=65,0.26,0))))))))))+(AG437*1*$AH$4)</f>
        <v>0</v>
      </c>
      <c r="AI437" s="40"/>
      <c r="AJ437" s="41"/>
      <c r="AK437" s="21">
        <f>($AK$4*(IF(AI437=1,5,IF(AI437=2,3,IF(AI437=3,1.8,IF(AI437=5,1.08,IF(AI437=9,0.75,IF(AI437=17,0.53,IF(AI437=33,0.37,IF(AI437&gt;=65,0.26,0))))))))))+(AJ437*1*$AK$4)</f>
        <v>0</v>
      </c>
      <c r="AL437" s="25"/>
      <c r="AM437" s="26"/>
      <c r="AN437" s="10">
        <f>($AN$4*(IF(AL437=1,5,IF(AL437=2,3,IF(AL437=3,1.8,IF(AL437=5,1.08,IF(AL437=9,0.75,IF(AL437=17,0.53,IF(AL437=33,0.37,IF(AL437&gt;=65,0.26,0))))))))))+(AM437*1*$AN$4)</f>
        <v>0</v>
      </c>
      <c r="AO437" s="24">
        <f>J437+G437+M437+P437+Y437+S437+AB437+V437+AE437+AH437+AK437+AN437</f>
        <v>0.54600000000000004</v>
      </c>
      <c r="AP437" s="57">
        <f>J437+M437+S437+AB437+AK437+AN437</f>
        <v>0</v>
      </c>
      <c r="AQ437" s="58" t="str">
        <f>IF(AP437&gt;=60,"TAK","NIE")</f>
        <v>NIE</v>
      </c>
    </row>
    <row r="438" spans="1:43" x14ac:dyDescent="0.15">
      <c r="A438" s="12">
        <v>433</v>
      </c>
      <c r="B438" s="13" t="s">
        <v>255</v>
      </c>
      <c r="C438" s="13" t="s">
        <v>69</v>
      </c>
      <c r="D438" s="34">
        <v>2002</v>
      </c>
      <c r="E438" s="14">
        <v>-49</v>
      </c>
      <c r="F438" s="14" t="s">
        <v>22</v>
      </c>
      <c r="G438" s="21">
        <v>0.51600000000000001</v>
      </c>
      <c r="H438" s="25"/>
      <c r="I438" s="26"/>
      <c r="J438" s="10">
        <f>($J$4*(IF(H438=1,5,IF(H438=2,3,IF(H438=3,1.8,IF(H438=5,1.08,IF(H438=9,0.75,IF(H438=17,0.53,IF(H438=33,0.37,IF(H438&gt;=65,0.26,0))))))))))+(I438*1*$J$4)</f>
        <v>0</v>
      </c>
      <c r="K438" s="40"/>
      <c r="L438" s="41"/>
      <c r="M438" s="21">
        <f>($M$4*(IF(K438=1,5,IF(K438=2,3,IF(K438=3,1.8,IF(K438=5,1.08,IF(K438=9,0.75,IF(K438=17,0.53,IF(K438=33,0.37,IF(K438&gt;=65,0.26,0))))))))))+(L438*1*$M$4)</f>
        <v>0</v>
      </c>
      <c r="N438" s="25"/>
      <c r="O438" s="26"/>
      <c r="P438" s="10">
        <f>($P$4*(IF(N438=1,5,IF(N438=2,3,IF(N438=3,1.8,IF(N438=5,1.08,IF(N438=9,0.75,IF(N438=17,0.53,IF(N438=33,0.37,IF(N438&gt;=65,0.26,0))))))))))+(O438*1*$P$4)</f>
        <v>0</v>
      </c>
      <c r="Q438" s="40"/>
      <c r="R438" s="41"/>
      <c r="S438" s="21">
        <f>($S$4*(IF(Q438=1,5,IF(Q438=2,3,IF(Q438=3,1.8,IF(Q438=5,1.08,IF(Q438=9,0.75,IF(Q438=17,0.53,IF(Q438=33,0.37,IF(Q438&gt;=65,0.26,0))))))))))+(R438*1*$S$4)</f>
        <v>0</v>
      </c>
      <c r="T438" s="25"/>
      <c r="U438" s="26"/>
      <c r="V438" s="10">
        <f>($V$4*(IF(T438=1,5,IF(T438=2,3,IF(T438=3,1.8,IF(T438=5,1.08,IF(T438=9,0.75,IF(T438=17,0.53,IF(T438=33,0.37,IF(T438&gt;=65,0.26,0))))))))))+(U438*1*$V$4)</f>
        <v>0</v>
      </c>
      <c r="W438" s="40"/>
      <c r="X438" s="41"/>
      <c r="Y438" s="21">
        <f>($Y$4*(IF(W438=1,5,IF(W438=2,3,IF(W438=3,1.8,IF(W438=5,1.08,IF(W438=9,0.75,IF(W438=17,0.53,IF(W438=33,0.37,IF(W438&gt;=65,0.26,0))))))))))+(X438*1*$Y$4)</f>
        <v>0</v>
      </c>
      <c r="Z438" s="25"/>
      <c r="AA438" s="26"/>
      <c r="AB438" s="10">
        <f>($AB$4*(IF(Z438=1,5,IF(Z438=2,3,IF(Z438=3,1.8,IF(Z438=5,1.08,IF(Z438=9,0.75,IF(Z438=17,0.53,IF(Z438=33,0.37,IF(Z438&gt;=65,0.26,0))))))))))+(AA438*1*$AB$4)</f>
        <v>0</v>
      </c>
      <c r="AC438" s="40"/>
      <c r="AD438" s="41"/>
      <c r="AE438" s="21">
        <f>($AE$4*(IF(AC438=1,5,IF(AC438=2,3,IF(AC438=3,1.8,IF(AC438=5,1.08,IF(AC438=9,0.75,IF(AC438=17,0.53,IF(AC438=33,0.37,IF(AC438&gt;=65,0.26,0))))))))))+(AD438*1*$AE$4)</f>
        <v>0</v>
      </c>
      <c r="AF438" s="25"/>
      <c r="AG438" s="26"/>
      <c r="AH438" s="10">
        <f>($AH$4*(IF(AF438=1,5,IF(AF438=2,3,IF(AF438=3,1.8,IF(AF438=5,1.08,IF(AF438=9,0.75,IF(AF438=17,0.53,IF(AF438=33,0.37,IF(AF438&gt;=65,0.26,0))))))))))+(AG438*1*$AH$4)</f>
        <v>0</v>
      </c>
      <c r="AI438" s="40"/>
      <c r="AJ438" s="41"/>
      <c r="AK438" s="21">
        <f>($AK$4*(IF(AI438=1,5,IF(AI438=2,3,IF(AI438=3,1.8,IF(AI438=5,1.08,IF(AI438=9,0.75,IF(AI438=17,0.53,IF(AI438=33,0.37,IF(AI438&gt;=65,0.26,0))))))))))+(AJ438*1*$AK$4)</f>
        <v>0</v>
      </c>
      <c r="AL438" s="25"/>
      <c r="AM438" s="26"/>
      <c r="AN438" s="10">
        <f>($AN$4*(IF(AL438=1,5,IF(AL438=2,3,IF(AL438=3,1.8,IF(AL438=5,1.08,IF(AL438=9,0.75,IF(AL438=17,0.53,IF(AL438=33,0.37,IF(AL438&gt;=65,0.26,0))))))))))+(AM438*1*$AN$4)</f>
        <v>0</v>
      </c>
      <c r="AO438" s="24">
        <f>J438+G438+M438+P438+Y438+S438+AB438+V438+AE438+AH438+AK438+AN438</f>
        <v>0.51600000000000001</v>
      </c>
      <c r="AP438" s="57">
        <f>J438+M438+S438+AB438+AK438+AN438</f>
        <v>0</v>
      </c>
      <c r="AQ438" s="58" t="str">
        <f>IF(AP438&gt;=60,"TAK","NIE")</f>
        <v>NIE</v>
      </c>
    </row>
    <row r="439" spans="1:43" x14ac:dyDescent="0.15">
      <c r="A439" s="12">
        <v>434</v>
      </c>
      <c r="B439" s="13" t="s">
        <v>196</v>
      </c>
      <c r="C439" s="13" t="s">
        <v>197</v>
      </c>
      <c r="D439" s="34">
        <v>2002</v>
      </c>
      <c r="E439" s="14" t="s">
        <v>8</v>
      </c>
      <c r="F439" s="15" t="s">
        <v>21</v>
      </c>
      <c r="G439" s="21">
        <v>0.50800000000000001</v>
      </c>
      <c r="H439" s="25"/>
      <c r="I439" s="26"/>
      <c r="J439" s="10">
        <f>($J$4*(IF(H439=1,5,IF(H439=2,3,IF(H439=3,1.8,IF(H439=5,1.08,IF(H439=9,0.75,IF(H439=17,0.53,IF(H439=33,0.37,IF(H439&gt;=65,0.26,0))))))))))+(I439*1*$J$4)</f>
        <v>0</v>
      </c>
      <c r="K439" s="40"/>
      <c r="L439" s="41"/>
      <c r="M439" s="21">
        <f>($M$4*(IF(K439=1,5,IF(K439=2,3,IF(K439=3,1.8,IF(K439=5,1.08,IF(K439=9,0.75,IF(K439=17,0.53,IF(K439=33,0.37,IF(K439&gt;=65,0.26,0))))))))))+(L439*1*$M$4)</f>
        <v>0</v>
      </c>
      <c r="N439" s="25"/>
      <c r="O439" s="26"/>
      <c r="P439" s="10">
        <f>($P$4*(IF(N439=1,5,IF(N439=2,3,IF(N439=3,1.8,IF(N439=5,1.08,IF(N439=9,0.75,IF(N439=17,0.53,IF(N439=33,0.37,IF(N439&gt;=65,0.26,0))))))))))+(O439*1*$P$4)</f>
        <v>0</v>
      </c>
      <c r="Q439" s="40"/>
      <c r="R439" s="41"/>
      <c r="S439" s="21">
        <f>($S$4*(IF(Q439=1,5,IF(Q439=2,3,IF(Q439=3,1.8,IF(Q439=5,1.08,IF(Q439=9,0.75,IF(Q439=17,0.53,IF(Q439=33,0.37,IF(Q439&gt;=65,0.26,0))))))))))+(R439*1*$S$4)</f>
        <v>0</v>
      </c>
      <c r="T439" s="25"/>
      <c r="U439" s="26"/>
      <c r="V439" s="10">
        <f>($V$4*(IF(T439=1,5,IF(T439=2,3,IF(T439=3,1.8,IF(T439=5,1.08,IF(T439=9,0.75,IF(T439=17,0.53,IF(T439=33,0.37,IF(T439&gt;=65,0.26,0))))))))))+(U439*1*$V$4)</f>
        <v>0</v>
      </c>
      <c r="W439" s="40"/>
      <c r="X439" s="41"/>
      <c r="Y439" s="21">
        <f>($Y$4*(IF(W439=1,5,IF(W439=2,3,IF(W439=3,1.8,IF(W439=5,1.08,IF(W439=9,0.75,IF(W439=17,0.53,IF(W439=33,0.37,IF(W439&gt;=65,0.26,0))))))))))+(X439*1*$Y$4)</f>
        <v>0</v>
      </c>
      <c r="Z439" s="25"/>
      <c r="AA439" s="26"/>
      <c r="AB439" s="10">
        <f>($AB$4*(IF(Z439=1,5,IF(Z439=2,3,IF(Z439=3,1.8,IF(Z439=5,1.08,IF(Z439=9,0.75,IF(Z439=17,0.53,IF(Z439=33,0.37,IF(Z439&gt;=65,0.26,0))))))))))+(AA439*1*$AB$4)</f>
        <v>0</v>
      </c>
      <c r="AC439" s="40"/>
      <c r="AD439" s="41"/>
      <c r="AE439" s="21">
        <f>($AE$4*(IF(AC439=1,5,IF(AC439=2,3,IF(AC439=3,1.8,IF(AC439=5,1.08,IF(AC439=9,0.75,IF(AC439=17,0.53,IF(AC439=33,0.37,IF(AC439&gt;=65,0.26,0))))))))))+(AD439*1*$AE$4)</f>
        <v>0</v>
      </c>
      <c r="AF439" s="25"/>
      <c r="AG439" s="26"/>
      <c r="AH439" s="10">
        <f>($AH$4*(IF(AF439=1,5,IF(AF439=2,3,IF(AF439=3,1.8,IF(AF439=5,1.08,IF(AF439=9,0.75,IF(AF439=17,0.53,IF(AF439=33,0.37,IF(AF439&gt;=65,0.26,0))))))))))+(AG439*1*$AH$4)</f>
        <v>0</v>
      </c>
      <c r="AI439" s="40"/>
      <c r="AJ439" s="41"/>
      <c r="AK439" s="21">
        <f>($AK$4*(IF(AI439=1,5,IF(AI439=2,3,IF(AI439=3,1.8,IF(AI439=5,1.08,IF(AI439=9,0.75,IF(AI439=17,0.53,IF(AI439=33,0.37,IF(AI439&gt;=65,0.26,0))))))))))+(AJ439*1*$AK$4)</f>
        <v>0</v>
      </c>
      <c r="AL439" s="25"/>
      <c r="AM439" s="26"/>
      <c r="AN439" s="10">
        <f>($AN$4*(IF(AL439=1,5,IF(AL439=2,3,IF(AL439=3,1.8,IF(AL439=5,1.08,IF(AL439=9,0.75,IF(AL439=17,0.53,IF(AL439=33,0.37,IF(AL439&gt;=65,0.26,0))))))))))+(AM439*1*$AN$4)</f>
        <v>0</v>
      </c>
      <c r="AO439" s="24">
        <f>J439+G439+M439+P439+Y439+S439+AB439+V439+AE439+AH439+AK439+AN439</f>
        <v>0.50800000000000001</v>
      </c>
      <c r="AP439" s="57">
        <f>J439+M439+S439+AB439+AK439+AN439</f>
        <v>0</v>
      </c>
      <c r="AQ439" s="58" t="str">
        <f>IF(AP439&gt;=60,"TAK","NIE")</f>
        <v>NIE</v>
      </c>
    </row>
    <row r="440" spans="1:43" x14ac:dyDescent="0.15">
      <c r="A440" s="12">
        <v>435</v>
      </c>
      <c r="B440" s="13" t="s">
        <v>444</v>
      </c>
      <c r="C440" s="13" t="s">
        <v>1</v>
      </c>
      <c r="D440" s="34">
        <v>2001</v>
      </c>
      <c r="E440" s="14">
        <v>-55</v>
      </c>
      <c r="F440" s="14" t="s">
        <v>21</v>
      </c>
      <c r="G440" s="21">
        <v>0.49100000000000005</v>
      </c>
      <c r="H440" s="25"/>
      <c r="I440" s="26"/>
      <c r="J440" s="10">
        <f>($J$4*(IF(H440=1,5,IF(H440=2,3,IF(H440=3,1.8,IF(H440=5,1.08,IF(H440=9,0.75,IF(H440=17,0.53,IF(H440=33,0.37,IF(H440&gt;=65,0.26,0))))))))))+(I440*1*$J$4)</f>
        <v>0</v>
      </c>
      <c r="K440" s="40"/>
      <c r="L440" s="41"/>
      <c r="M440" s="21">
        <f>($M$4*(IF(K440=1,5,IF(K440=2,3,IF(K440=3,1.8,IF(K440=5,1.08,IF(K440=9,0.75,IF(K440=17,0.53,IF(K440=33,0.37,IF(K440&gt;=65,0.26,0))))))))))+(L440*1*$M$4)</f>
        <v>0</v>
      </c>
      <c r="N440" s="25"/>
      <c r="O440" s="26"/>
      <c r="P440" s="10">
        <f>($P$4*(IF(N440=1,5,IF(N440=2,3,IF(N440=3,1.8,IF(N440=5,1.08,IF(N440=9,0.75,IF(N440=17,0.53,IF(N440=33,0.37,IF(N440&gt;=65,0.26,0))))))))))+(O440*1*$P$4)</f>
        <v>0</v>
      </c>
      <c r="Q440" s="40"/>
      <c r="R440" s="41"/>
      <c r="S440" s="21">
        <f>($S$4*(IF(Q440=1,5,IF(Q440=2,3,IF(Q440=3,1.8,IF(Q440=5,1.08,IF(Q440=9,0.75,IF(Q440=17,0.53,IF(Q440=33,0.37,IF(Q440&gt;=65,0.26,0))))))))))+(R440*1*$S$4)</f>
        <v>0</v>
      </c>
      <c r="T440" s="25"/>
      <c r="U440" s="26"/>
      <c r="V440" s="10">
        <f>($V$4*(IF(T440=1,5,IF(T440=2,3,IF(T440=3,1.8,IF(T440=5,1.08,IF(T440=9,0.75,IF(T440=17,0.53,IF(T440=33,0.37,IF(T440&gt;=65,0.26,0))))))))))+(U440*1*$V$4)</f>
        <v>0</v>
      </c>
      <c r="W440" s="40"/>
      <c r="X440" s="41"/>
      <c r="Y440" s="21">
        <f>($Y$4*(IF(W440=1,5,IF(W440=2,3,IF(W440=3,1.8,IF(W440=5,1.08,IF(W440=9,0.75,IF(W440=17,0.53,IF(W440=33,0.37,IF(W440&gt;=65,0.26,0))))))))))+(X440*1*$Y$4)</f>
        <v>0</v>
      </c>
      <c r="Z440" s="25"/>
      <c r="AA440" s="26"/>
      <c r="AB440" s="10">
        <f>($AB$4*(IF(Z440=1,5,IF(Z440=2,3,IF(Z440=3,1.8,IF(Z440=5,1.08,IF(Z440=9,0.75,IF(Z440=17,0.53,IF(Z440=33,0.37,IF(Z440&gt;=65,0.26,0))))))))))+(AA440*1*$AB$4)</f>
        <v>0</v>
      </c>
      <c r="AC440" s="40"/>
      <c r="AD440" s="41"/>
      <c r="AE440" s="21">
        <f>($AE$4*(IF(AC440=1,5,IF(AC440=2,3,IF(AC440=3,1.8,IF(AC440=5,1.08,IF(AC440=9,0.75,IF(AC440=17,0.53,IF(AC440=33,0.37,IF(AC440&gt;=65,0.26,0))))))))))+(AD440*1*$AE$4)</f>
        <v>0</v>
      </c>
      <c r="AF440" s="25"/>
      <c r="AG440" s="26"/>
      <c r="AH440" s="10">
        <f>($AH$4*(IF(AF440=1,5,IF(AF440=2,3,IF(AF440=3,1.8,IF(AF440=5,1.08,IF(AF440=9,0.75,IF(AF440=17,0.53,IF(AF440=33,0.37,IF(AF440&gt;=65,0.26,0))))))))))+(AG440*1*$AH$4)</f>
        <v>0</v>
      </c>
      <c r="AI440" s="40"/>
      <c r="AJ440" s="41"/>
      <c r="AK440" s="21">
        <f>($AK$4*(IF(AI440=1,5,IF(AI440=2,3,IF(AI440=3,1.8,IF(AI440=5,1.08,IF(AI440=9,0.75,IF(AI440=17,0.53,IF(AI440=33,0.37,IF(AI440&gt;=65,0.26,0))))))))))+(AJ440*1*$AK$4)</f>
        <v>0</v>
      </c>
      <c r="AL440" s="25"/>
      <c r="AM440" s="26"/>
      <c r="AN440" s="10">
        <f>($AN$4*(IF(AL440=1,5,IF(AL440=2,3,IF(AL440=3,1.8,IF(AL440=5,1.08,IF(AL440=9,0.75,IF(AL440=17,0.53,IF(AL440=33,0.37,IF(AL440&gt;=65,0.26,0))))))))))+(AM440*1*$AN$4)</f>
        <v>0</v>
      </c>
      <c r="AO440" s="24">
        <f>J440+G440+M440+P440+Y440+S440+AB440+V440+AE440+AH440+AK440+AN440</f>
        <v>0.49100000000000005</v>
      </c>
      <c r="AP440" s="57">
        <f>J440+M440+S440+AB440+AK440+AN440</f>
        <v>0</v>
      </c>
      <c r="AQ440" s="58" t="str">
        <f>IF(AP440&gt;=60,"TAK","NIE")</f>
        <v>NIE</v>
      </c>
    </row>
    <row r="441" spans="1:43" x14ac:dyDescent="0.15">
      <c r="A441" s="12">
        <v>436</v>
      </c>
      <c r="B441" s="12" t="s">
        <v>108</v>
      </c>
      <c r="C441" s="12" t="s">
        <v>0</v>
      </c>
      <c r="D441" s="14">
        <v>2001</v>
      </c>
      <c r="E441" s="14">
        <v>-46</v>
      </c>
      <c r="F441" s="14" t="s">
        <v>22</v>
      </c>
      <c r="G441" s="21">
        <v>0.49000000000000005</v>
      </c>
      <c r="H441" s="26"/>
      <c r="I441" s="26"/>
      <c r="J441" s="10">
        <f>($J$4*(IF(H441=1,5,IF(H441=2,3,IF(H441=3,1.8,IF(H441=5,1.08,IF(H441=9,0.75,IF(H441=17,0.53,IF(H441=33,0.37,IF(H441&gt;=65,0.26,0))))))))))+(I441*1*$J$4)</f>
        <v>0</v>
      </c>
      <c r="K441" s="41"/>
      <c r="L441" s="41"/>
      <c r="M441" s="21">
        <f>($M$4*(IF(K441=1,5,IF(K441=2,3,IF(K441=3,1.8,IF(K441=5,1.08,IF(K441=9,0.75,IF(K441=17,0.53,IF(K441=33,0.37,IF(K441&gt;=65,0.26,0))))))))))+(L441*1*$M$4)</f>
        <v>0</v>
      </c>
      <c r="N441" s="26"/>
      <c r="O441" s="26"/>
      <c r="P441" s="10">
        <f>($P$4*(IF(N441=1,5,IF(N441=2,3,IF(N441=3,1.8,IF(N441=5,1.08,IF(N441=9,0.75,IF(N441=17,0.53,IF(N441=33,0.37,IF(N441&gt;=65,0.26,0))))))))))+(O441*1*$P$4)</f>
        <v>0</v>
      </c>
      <c r="Q441" s="41"/>
      <c r="R441" s="41"/>
      <c r="S441" s="21">
        <f>($S$4*(IF(Q441=1,5,IF(Q441=2,3,IF(Q441=3,1.8,IF(Q441=5,1.08,IF(Q441=9,0.75,IF(Q441=17,0.53,IF(Q441=33,0.37,IF(Q441&gt;=65,0.26,0))))))))))+(R441*1*$S$4)</f>
        <v>0</v>
      </c>
      <c r="T441" s="26"/>
      <c r="U441" s="26"/>
      <c r="V441" s="10">
        <f>($V$4*(IF(T441=1,5,IF(T441=2,3,IF(T441=3,1.8,IF(T441=5,1.08,IF(T441=9,0.75,IF(T441=17,0.53,IF(T441=33,0.37,IF(T441&gt;=65,0.26,0))))))))))+(U441*1*$V$4)</f>
        <v>0</v>
      </c>
      <c r="W441" s="41"/>
      <c r="X441" s="41"/>
      <c r="Y441" s="21">
        <f>($Y$4*(IF(W441=1,5,IF(W441=2,3,IF(W441=3,1.8,IF(W441=5,1.08,IF(W441=9,0.75,IF(W441=17,0.53,IF(W441=33,0.37,IF(W441&gt;=65,0.26,0))))))))))+(X441*1*$Y$4)</f>
        <v>0</v>
      </c>
      <c r="Z441" s="26"/>
      <c r="AA441" s="26"/>
      <c r="AB441" s="10">
        <f>($AB$4*(IF(Z441=1,5,IF(Z441=2,3,IF(Z441=3,1.8,IF(Z441=5,1.08,IF(Z441=9,0.75,IF(Z441=17,0.53,IF(Z441=33,0.37,IF(Z441&gt;=65,0.26,0))))))))))+(AA441*1*$AB$4)</f>
        <v>0</v>
      </c>
      <c r="AC441" s="41"/>
      <c r="AD441" s="41"/>
      <c r="AE441" s="21">
        <f>($AE$4*(IF(AC441=1,5,IF(AC441=2,3,IF(AC441=3,1.8,IF(AC441=5,1.08,IF(AC441=9,0.75,IF(AC441=17,0.53,IF(AC441=33,0.37,IF(AC441&gt;=65,0.26,0))))))))))+(AD441*1*$AE$4)</f>
        <v>0</v>
      </c>
      <c r="AF441" s="26"/>
      <c r="AG441" s="26"/>
      <c r="AH441" s="10">
        <f>($AH$4*(IF(AF441=1,5,IF(AF441=2,3,IF(AF441=3,1.8,IF(AF441=5,1.08,IF(AF441=9,0.75,IF(AF441=17,0.53,IF(AF441=33,0.37,IF(AF441&gt;=65,0.26,0))))))))))+(AG441*1*$AH$4)</f>
        <v>0</v>
      </c>
      <c r="AI441" s="41"/>
      <c r="AJ441" s="41"/>
      <c r="AK441" s="21">
        <f>($AK$4*(IF(AI441=1,5,IF(AI441=2,3,IF(AI441=3,1.8,IF(AI441=5,1.08,IF(AI441=9,0.75,IF(AI441=17,0.53,IF(AI441=33,0.37,IF(AI441&gt;=65,0.26,0))))))))))+(AJ441*1*$AK$4)</f>
        <v>0</v>
      </c>
      <c r="AL441" s="26"/>
      <c r="AM441" s="26"/>
      <c r="AN441" s="10">
        <f>($AN$4*(IF(AL441=1,5,IF(AL441=2,3,IF(AL441=3,1.8,IF(AL441=5,1.08,IF(AL441=9,0.75,IF(AL441=17,0.53,IF(AL441=33,0.37,IF(AL441&gt;=65,0.26,0))))))))))+(AM441*1*$AN$4)</f>
        <v>0</v>
      </c>
      <c r="AO441" s="24">
        <f>J441+G441+M441+P441+Y441+S441+AB441+V441+AE441+AH441+AK441+AN441</f>
        <v>0.49000000000000005</v>
      </c>
      <c r="AP441" s="57">
        <f>J441+M441+S441+AB441+AK441+AN441</f>
        <v>0</v>
      </c>
      <c r="AQ441" s="58" t="str">
        <f>IF(AP441&gt;=60,"TAK","NIE")</f>
        <v>NIE</v>
      </c>
    </row>
    <row r="442" spans="1:43" x14ac:dyDescent="0.15">
      <c r="A442" s="12">
        <v>437</v>
      </c>
      <c r="B442" s="12" t="s">
        <v>227</v>
      </c>
      <c r="C442" s="12" t="s">
        <v>215</v>
      </c>
      <c r="D442" s="14">
        <v>2002</v>
      </c>
      <c r="E442" s="14">
        <v>-52</v>
      </c>
      <c r="F442" s="14" t="s">
        <v>22</v>
      </c>
      <c r="G442" s="21">
        <v>0.47400000000000003</v>
      </c>
      <c r="H442" s="26"/>
      <c r="I442" s="26"/>
      <c r="J442" s="10">
        <f>($J$4*(IF(H442=1,5,IF(H442=2,3,IF(H442=3,1.8,IF(H442=5,1.08,IF(H442=9,0.75,IF(H442=17,0.53,IF(H442=33,0.37,IF(H442&gt;=65,0.26,0))))))))))+(I442*1*$J$4)</f>
        <v>0</v>
      </c>
      <c r="K442" s="41"/>
      <c r="L442" s="41"/>
      <c r="M442" s="21">
        <f>($M$4*(IF(K442=1,5,IF(K442=2,3,IF(K442=3,1.8,IF(K442=5,1.08,IF(K442=9,0.75,IF(K442=17,0.53,IF(K442=33,0.37,IF(K442&gt;=65,0.26,0))))))))))+(L442*1*$M$4)</f>
        <v>0</v>
      </c>
      <c r="N442" s="26"/>
      <c r="O442" s="26"/>
      <c r="P442" s="10">
        <f>($P$4*(IF(N442=1,5,IF(N442=2,3,IF(N442=3,1.8,IF(N442=5,1.08,IF(N442=9,0.75,IF(N442=17,0.53,IF(N442=33,0.37,IF(N442&gt;=65,0.26,0))))))))))+(O442*1*$P$4)</f>
        <v>0</v>
      </c>
      <c r="Q442" s="41"/>
      <c r="R442" s="41"/>
      <c r="S442" s="21">
        <f>($S$4*(IF(Q442=1,5,IF(Q442=2,3,IF(Q442=3,1.8,IF(Q442=5,1.08,IF(Q442=9,0.75,IF(Q442=17,0.53,IF(Q442=33,0.37,IF(Q442&gt;=65,0.26,0))))))))))+(R442*1*$S$4)</f>
        <v>0</v>
      </c>
      <c r="T442" s="26"/>
      <c r="U442" s="26"/>
      <c r="V442" s="10">
        <f>($V$4*(IF(T442=1,5,IF(T442=2,3,IF(T442=3,1.8,IF(T442=5,1.08,IF(T442=9,0.75,IF(T442=17,0.53,IF(T442=33,0.37,IF(T442&gt;=65,0.26,0))))))))))+(U442*1*$V$4)</f>
        <v>0</v>
      </c>
      <c r="W442" s="41"/>
      <c r="X442" s="41"/>
      <c r="Y442" s="21">
        <f>($Y$4*(IF(W442=1,5,IF(W442=2,3,IF(W442=3,1.8,IF(W442=5,1.08,IF(W442=9,0.75,IF(W442=17,0.53,IF(W442=33,0.37,IF(W442&gt;=65,0.26,0))))))))))+(X442*1*$Y$4)</f>
        <v>0</v>
      </c>
      <c r="Z442" s="26"/>
      <c r="AA442" s="26"/>
      <c r="AB442" s="10">
        <f>($AB$4*(IF(Z442=1,5,IF(Z442=2,3,IF(Z442=3,1.8,IF(Z442=5,1.08,IF(Z442=9,0.75,IF(Z442=17,0.53,IF(Z442=33,0.37,IF(Z442&gt;=65,0.26,0))))))))))+(AA442*1*$AB$4)</f>
        <v>0</v>
      </c>
      <c r="AC442" s="41"/>
      <c r="AD442" s="41"/>
      <c r="AE442" s="21">
        <f>($AE$4*(IF(AC442=1,5,IF(AC442=2,3,IF(AC442=3,1.8,IF(AC442=5,1.08,IF(AC442=9,0.75,IF(AC442=17,0.53,IF(AC442=33,0.37,IF(AC442&gt;=65,0.26,0))))))))))+(AD442*1*$AE$4)</f>
        <v>0</v>
      </c>
      <c r="AF442" s="26"/>
      <c r="AG442" s="26"/>
      <c r="AH442" s="10">
        <f>($AH$4*(IF(AF442=1,5,IF(AF442=2,3,IF(AF442=3,1.8,IF(AF442=5,1.08,IF(AF442=9,0.75,IF(AF442=17,0.53,IF(AF442=33,0.37,IF(AF442&gt;=65,0.26,0))))))))))+(AG442*1*$AH$4)</f>
        <v>0</v>
      </c>
      <c r="AI442" s="41"/>
      <c r="AJ442" s="41"/>
      <c r="AK442" s="21">
        <f>($AK$4*(IF(AI442=1,5,IF(AI442=2,3,IF(AI442=3,1.8,IF(AI442=5,1.08,IF(AI442=9,0.75,IF(AI442=17,0.53,IF(AI442=33,0.37,IF(AI442&gt;=65,0.26,0))))))))))+(AJ442*1*$AK$4)</f>
        <v>0</v>
      </c>
      <c r="AL442" s="26"/>
      <c r="AM442" s="26"/>
      <c r="AN442" s="10">
        <f>($AN$4*(IF(AL442=1,5,IF(AL442=2,3,IF(AL442=3,1.8,IF(AL442=5,1.08,IF(AL442=9,0.75,IF(AL442=17,0.53,IF(AL442=33,0.37,IF(AL442&gt;=65,0.26,0))))))))))+(AM442*1*$AN$4)</f>
        <v>0</v>
      </c>
      <c r="AO442" s="24">
        <f>J442+G442+M442+P442+Y442+S442+AB442+V442+AE442+AH442+AK442+AN442</f>
        <v>0.47400000000000003</v>
      </c>
      <c r="AP442" s="57">
        <f>J442+M442+S442+AB442+AK442+AN442</f>
        <v>0</v>
      </c>
      <c r="AQ442" s="58" t="str">
        <f>IF(AP442&gt;=60,"TAK","NIE")</f>
        <v>NIE</v>
      </c>
    </row>
    <row r="443" spans="1:43" x14ac:dyDescent="0.15">
      <c r="A443" s="12">
        <v>438</v>
      </c>
      <c r="B443" s="12" t="s">
        <v>129</v>
      </c>
      <c r="C443" s="12" t="s">
        <v>92</v>
      </c>
      <c r="D443" s="14">
        <v>2002</v>
      </c>
      <c r="E443" s="14">
        <v>-63</v>
      </c>
      <c r="F443" s="14" t="s">
        <v>22</v>
      </c>
      <c r="G443" s="21">
        <v>0.46600000000000003</v>
      </c>
      <c r="H443" s="26"/>
      <c r="I443" s="26"/>
      <c r="J443" s="10">
        <f>($J$4*(IF(H443=1,5,IF(H443=2,3,IF(H443=3,1.8,IF(H443=5,1.08,IF(H443=9,0.75,IF(H443=17,0.53,IF(H443=33,0.37,IF(H443&gt;=65,0.26,0))))))))))+(I443*1*$J$4)</f>
        <v>0</v>
      </c>
      <c r="K443" s="41"/>
      <c r="L443" s="41"/>
      <c r="M443" s="21">
        <f>($M$4*(IF(K443=1,5,IF(K443=2,3,IF(K443=3,1.8,IF(K443=5,1.08,IF(K443=9,0.75,IF(K443=17,0.53,IF(K443=33,0.37,IF(K443&gt;=65,0.26,0))))))))))+(L443*1*$M$4)</f>
        <v>0</v>
      </c>
      <c r="N443" s="26"/>
      <c r="O443" s="26"/>
      <c r="P443" s="10">
        <f>($P$4*(IF(N443=1,5,IF(N443=2,3,IF(N443=3,1.8,IF(N443=5,1.08,IF(N443=9,0.75,IF(N443=17,0.53,IF(N443=33,0.37,IF(N443&gt;=65,0.26,0))))))))))+(O443*1*$P$4)</f>
        <v>0</v>
      </c>
      <c r="Q443" s="41"/>
      <c r="R443" s="41"/>
      <c r="S443" s="21">
        <f>($S$4*(IF(Q443=1,5,IF(Q443=2,3,IF(Q443=3,1.8,IF(Q443=5,1.08,IF(Q443=9,0.75,IF(Q443=17,0.53,IF(Q443=33,0.37,IF(Q443&gt;=65,0.26,0))))))))))+(R443*1*$S$4)</f>
        <v>0</v>
      </c>
      <c r="T443" s="26"/>
      <c r="U443" s="26"/>
      <c r="V443" s="10">
        <f>($V$4*(IF(T443=1,5,IF(T443=2,3,IF(T443=3,1.8,IF(T443=5,1.08,IF(T443=9,0.75,IF(T443=17,0.53,IF(T443=33,0.37,IF(T443&gt;=65,0.26,0))))))))))+(U443*1*$V$4)</f>
        <v>0</v>
      </c>
      <c r="W443" s="41"/>
      <c r="X443" s="41"/>
      <c r="Y443" s="21">
        <f>($Y$4*(IF(W443=1,5,IF(W443=2,3,IF(W443=3,1.8,IF(W443=5,1.08,IF(W443=9,0.75,IF(W443=17,0.53,IF(W443=33,0.37,IF(W443&gt;=65,0.26,0))))))))))+(X443*1*$Y$4)</f>
        <v>0</v>
      </c>
      <c r="Z443" s="26"/>
      <c r="AA443" s="26"/>
      <c r="AB443" s="10">
        <f>($AB$4*(IF(Z443=1,5,IF(Z443=2,3,IF(Z443=3,1.8,IF(Z443=5,1.08,IF(Z443=9,0.75,IF(Z443=17,0.53,IF(Z443=33,0.37,IF(Z443&gt;=65,0.26,0))))))))))+(AA443*1*$AB$4)</f>
        <v>0</v>
      </c>
      <c r="AC443" s="41"/>
      <c r="AD443" s="41"/>
      <c r="AE443" s="21">
        <f>($AE$4*(IF(AC443=1,5,IF(AC443=2,3,IF(AC443=3,1.8,IF(AC443=5,1.08,IF(AC443=9,0.75,IF(AC443=17,0.53,IF(AC443=33,0.37,IF(AC443&gt;=65,0.26,0))))))))))+(AD443*1*$AE$4)</f>
        <v>0</v>
      </c>
      <c r="AF443" s="26"/>
      <c r="AG443" s="26"/>
      <c r="AH443" s="10">
        <f>($AH$4*(IF(AF443=1,5,IF(AF443=2,3,IF(AF443=3,1.8,IF(AF443=5,1.08,IF(AF443=9,0.75,IF(AF443=17,0.53,IF(AF443=33,0.37,IF(AF443&gt;=65,0.26,0))))))))))+(AG443*1*$AH$4)</f>
        <v>0</v>
      </c>
      <c r="AI443" s="41"/>
      <c r="AJ443" s="41"/>
      <c r="AK443" s="21">
        <f>($AK$4*(IF(AI443=1,5,IF(AI443=2,3,IF(AI443=3,1.8,IF(AI443=5,1.08,IF(AI443=9,0.75,IF(AI443=17,0.53,IF(AI443=33,0.37,IF(AI443&gt;=65,0.26,0))))))))))+(AJ443*1*$AK$4)</f>
        <v>0</v>
      </c>
      <c r="AL443" s="26"/>
      <c r="AM443" s="26"/>
      <c r="AN443" s="10">
        <f>($AN$4*(IF(AL443=1,5,IF(AL443=2,3,IF(AL443=3,1.8,IF(AL443=5,1.08,IF(AL443=9,0.75,IF(AL443=17,0.53,IF(AL443=33,0.37,IF(AL443&gt;=65,0.26,0))))))))))+(AM443*1*$AN$4)</f>
        <v>0</v>
      </c>
      <c r="AO443" s="24">
        <f>J443+G443+M443+P443+Y443+S443+AB443+V443+AE443+AH443+AK443+AN443</f>
        <v>0.46600000000000003</v>
      </c>
      <c r="AP443" s="57">
        <f>J443+M443+S443+AB443+AK443+AN443</f>
        <v>0</v>
      </c>
      <c r="AQ443" s="58" t="str">
        <f>IF(AP443&gt;=60,"TAK","NIE")</f>
        <v>NIE</v>
      </c>
    </row>
    <row r="444" spans="1:43" x14ac:dyDescent="0.15">
      <c r="A444" s="12">
        <v>439</v>
      </c>
      <c r="B444" s="13" t="s">
        <v>213</v>
      </c>
      <c r="C444" s="13" t="s">
        <v>58</v>
      </c>
      <c r="D444" s="34">
        <v>2002</v>
      </c>
      <c r="E444" s="14">
        <v>-55</v>
      </c>
      <c r="F444" s="14" t="s">
        <v>21</v>
      </c>
      <c r="G444" s="21">
        <v>0.43600000000000005</v>
      </c>
      <c r="H444" s="25"/>
      <c r="I444" s="26"/>
      <c r="J444" s="10">
        <f>($J$4*(IF(H444=1,5,IF(H444=2,3,IF(H444=3,1.8,IF(H444=5,1.08,IF(H444=9,0.75,IF(H444=17,0.53,IF(H444=33,0.37,IF(H444&gt;=65,0.26,0))))))))))+(I444*1*$J$4)</f>
        <v>0</v>
      </c>
      <c r="K444" s="40"/>
      <c r="L444" s="41"/>
      <c r="M444" s="21">
        <f>($M$4*(IF(K444=1,5,IF(K444=2,3,IF(K444=3,1.8,IF(K444=5,1.08,IF(K444=9,0.75,IF(K444=17,0.53,IF(K444=33,0.37,IF(K444&gt;=65,0.26,0))))))))))+(L444*1*$M$4)</f>
        <v>0</v>
      </c>
      <c r="N444" s="25"/>
      <c r="O444" s="26"/>
      <c r="P444" s="10">
        <f>($P$4*(IF(N444=1,5,IF(N444=2,3,IF(N444=3,1.8,IF(N444=5,1.08,IF(N444=9,0.75,IF(N444=17,0.53,IF(N444=33,0.37,IF(N444&gt;=65,0.26,0))))))))))+(O444*1*$P$4)</f>
        <v>0</v>
      </c>
      <c r="Q444" s="40"/>
      <c r="R444" s="41"/>
      <c r="S444" s="21">
        <f>($S$4*(IF(Q444=1,5,IF(Q444=2,3,IF(Q444=3,1.8,IF(Q444=5,1.08,IF(Q444=9,0.75,IF(Q444=17,0.53,IF(Q444=33,0.37,IF(Q444&gt;=65,0.26,0))))))))))+(R444*1*$S$4)</f>
        <v>0</v>
      </c>
      <c r="T444" s="25"/>
      <c r="U444" s="26"/>
      <c r="V444" s="10">
        <f>($V$4*(IF(T444=1,5,IF(T444=2,3,IF(T444=3,1.8,IF(T444=5,1.08,IF(T444=9,0.75,IF(T444=17,0.53,IF(T444=33,0.37,IF(T444&gt;=65,0.26,0))))))))))+(U444*1*$V$4)</f>
        <v>0</v>
      </c>
      <c r="W444" s="40"/>
      <c r="X444" s="41"/>
      <c r="Y444" s="21">
        <f>($Y$4*(IF(W444=1,5,IF(W444=2,3,IF(W444=3,1.8,IF(W444=5,1.08,IF(W444=9,0.75,IF(W444=17,0.53,IF(W444=33,0.37,IF(W444&gt;=65,0.26,0))))))))))+(X444*1*$Y$4)</f>
        <v>0</v>
      </c>
      <c r="Z444" s="25"/>
      <c r="AA444" s="26"/>
      <c r="AB444" s="10">
        <f>($AB$4*(IF(Z444=1,5,IF(Z444=2,3,IF(Z444=3,1.8,IF(Z444=5,1.08,IF(Z444=9,0.75,IF(Z444=17,0.53,IF(Z444=33,0.37,IF(Z444&gt;=65,0.26,0))))))))))+(AA444*1*$AB$4)</f>
        <v>0</v>
      </c>
      <c r="AC444" s="40"/>
      <c r="AD444" s="41"/>
      <c r="AE444" s="21">
        <f>($AE$4*(IF(AC444=1,5,IF(AC444=2,3,IF(AC444=3,1.8,IF(AC444=5,1.08,IF(AC444=9,0.75,IF(AC444=17,0.53,IF(AC444=33,0.37,IF(AC444&gt;=65,0.26,0))))))))))+(AD444*1*$AE$4)</f>
        <v>0</v>
      </c>
      <c r="AF444" s="25"/>
      <c r="AG444" s="26"/>
      <c r="AH444" s="10">
        <f>($AH$4*(IF(AF444=1,5,IF(AF444=2,3,IF(AF444=3,1.8,IF(AF444=5,1.08,IF(AF444=9,0.75,IF(AF444=17,0.53,IF(AF444=33,0.37,IF(AF444&gt;=65,0.26,0))))))))))+(AG444*1*$AH$4)</f>
        <v>0</v>
      </c>
      <c r="AI444" s="40"/>
      <c r="AJ444" s="41"/>
      <c r="AK444" s="21">
        <f>($AK$4*(IF(AI444=1,5,IF(AI444=2,3,IF(AI444=3,1.8,IF(AI444=5,1.08,IF(AI444=9,0.75,IF(AI444=17,0.53,IF(AI444=33,0.37,IF(AI444&gt;=65,0.26,0))))))))))+(AJ444*1*$AK$4)</f>
        <v>0</v>
      </c>
      <c r="AL444" s="25"/>
      <c r="AM444" s="26"/>
      <c r="AN444" s="10">
        <f>($AN$4*(IF(AL444=1,5,IF(AL444=2,3,IF(AL444=3,1.8,IF(AL444=5,1.08,IF(AL444=9,0.75,IF(AL444=17,0.53,IF(AL444=33,0.37,IF(AL444&gt;=65,0.26,0))))))))))+(AM444*1*$AN$4)</f>
        <v>0</v>
      </c>
      <c r="AO444" s="24">
        <f>J444+G444+M444+P444+Y444+S444+AB444+V444+AE444+AH444+AK444+AN444</f>
        <v>0.43600000000000005</v>
      </c>
      <c r="AP444" s="57">
        <f>J444+M444+S444+AB444+AK444+AN444</f>
        <v>0</v>
      </c>
      <c r="AQ444" s="58" t="str">
        <f>IF(AP444&gt;=60,"TAK","NIE")</f>
        <v>NIE</v>
      </c>
    </row>
    <row r="445" spans="1:43" x14ac:dyDescent="0.15">
      <c r="A445" s="12">
        <v>440</v>
      </c>
      <c r="B445" s="13" t="s">
        <v>26</v>
      </c>
      <c r="C445" s="13" t="s">
        <v>73</v>
      </c>
      <c r="D445" s="34">
        <v>2001</v>
      </c>
      <c r="E445" s="14">
        <v>-73</v>
      </c>
      <c r="F445" s="15" t="s">
        <v>21</v>
      </c>
      <c r="G445" s="21">
        <v>0.43200000000000005</v>
      </c>
      <c r="H445" s="25"/>
      <c r="I445" s="26"/>
      <c r="J445" s="10">
        <f>($J$4*(IF(H445=1,5,IF(H445=2,3,IF(H445=3,1.8,IF(H445=5,1.08,IF(H445=9,0.75,IF(H445=17,0.53,IF(H445=33,0.37,IF(H445&gt;=65,0.26,0))))))))))+(I445*1*$J$4)</f>
        <v>0</v>
      </c>
      <c r="K445" s="40"/>
      <c r="L445" s="41"/>
      <c r="M445" s="21">
        <f>($M$4*(IF(K445=1,5,IF(K445=2,3,IF(K445=3,1.8,IF(K445=5,1.08,IF(K445=9,0.75,IF(K445=17,0.53,IF(K445=33,0.37,IF(K445&gt;=65,0.26,0))))))))))+(L445*1*$M$4)</f>
        <v>0</v>
      </c>
      <c r="N445" s="25"/>
      <c r="O445" s="26"/>
      <c r="P445" s="10">
        <f>($P$4*(IF(N445=1,5,IF(N445=2,3,IF(N445=3,1.8,IF(N445=5,1.08,IF(N445=9,0.75,IF(N445=17,0.53,IF(N445=33,0.37,IF(N445&gt;=65,0.26,0))))))))))+(O445*1*$P$4)</f>
        <v>0</v>
      </c>
      <c r="Q445" s="40"/>
      <c r="R445" s="41"/>
      <c r="S445" s="21">
        <f>($S$4*(IF(Q445=1,5,IF(Q445=2,3,IF(Q445=3,1.8,IF(Q445=5,1.08,IF(Q445=9,0.75,IF(Q445=17,0.53,IF(Q445=33,0.37,IF(Q445&gt;=65,0.26,0))))))))))+(R445*1*$S$4)</f>
        <v>0</v>
      </c>
      <c r="T445" s="25"/>
      <c r="U445" s="26"/>
      <c r="V445" s="10">
        <f>($V$4*(IF(T445=1,5,IF(T445=2,3,IF(T445=3,1.8,IF(T445=5,1.08,IF(T445=9,0.75,IF(T445=17,0.53,IF(T445=33,0.37,IF(T445&gt;=65,0.26,0))))))))))+(U445*1*$V$4)</f>
        <v>0</v>
      </c>
      <c r="W445" s="40"/>
      <c r="X445" s="41"/>
      <c r="Y445" s="21">
        <f>($Y$4*(IF(W445=1,5,IF(W445=2,3,IF(W445=3,1.8,IF(W445=5,1.08,IF(W445=9,0.75,IF(W445=17,0.53,IF(W445=33,0.37,IF(W445&gt;=65,0.26,0))))))))))+(X445*1*$Y$4)</f>
        <v>0</v>
      </c>
      <c r="Z445" s="25"/>
      <c r="AA445" s="26"/>
      <c r="AB445" s="10">
        <f>($AB$4*(IF(Z445=1,5,IF(Z445=2,3,IF(Z445=3,1.8,IF(Z445=5,1.08,IF(Z445=9,0.75,IF(Z445=17,0.53,IF(Z445=33,0.37,IF(Z445&gt;=65,0.26,0))))))))))+(AA445*1*$AB$4)</f>
        <v>0</v>
      </c>
      <c r="AC445" s="40"/>
      <c r="AD445" s="41"/>
      <c r="AE445" s="21">
        <f>($AE$4*(IF(AC445=1,5,IF(AC445=2,3,IF(AC445=3,1.8,IF(AC445=5,1.08,IF(AC445=9,0.75,IF(AC445=17,0.53,IF(AC445=33,0.37,IF(AC445&gt;=65,0.26,0))))))))))+(AD445*1*$AE$4)</f>
        <v>0</v>
      </c>
      <c r="AF445" s="25"/>
      <c r="AG445" s="26"/>
      <c r="AH445" s="10">
        <f>($AH$4*(IF(AF445=1,5,IF(AF445=2,3,IF(AF445=3,1.8,IF(AF445=5,1.08,IF(AF445=9,0.75,IF(AF445=17,0.53,IF(AF445=33,0.37,IF(AF445&gt;=65,0.26,0))))))))))+(AG445*1*$AH$4)</f>
        <v>0</v>
      </c>
      <c r="AI445" s="40"/>
      <c r="AJ445" s="41"/>
      <c r="AK445" s="21">
        <f>($AK$4*(IF(AI445=1,5,IF(AI445=2,3,IF(AI445=3,1.8,IF(AI445=5,1.08,IF(AI445=9,0.75,IF(AI445=17,0.53,IF(AI445=33,0.37,IF(AI445&gt;=65,0.26,0))))))))))+(AJ445*1*$AK$4)</f>
        <v>0</v>
      </c>
      <c r="AL445" s="25"/>
      <c r="AM445" s="26"/>
      <c r="AN445" s="10">
        <f>($AN$4*(IF(AL445=1,5,IF(AL445=2,3,IF(AL445=3,1.8,IF(AL445=5,1.08,IF(AL445=9,0.75,IF(AL445=17,0.53,IF(AL445=33,0.37,IF(AL445&gt;=65,0.26,0))))))))))+(AM445*1*$AN$4)</f>
        <v>0</v>
      </c>
      <c r="AO445" s="24">
        <f>J445+G445+M445+P445+Y445+S445+AB445+V445+AE445+AH445+AK445+AN445</f>
        <v>0.43200000000000005</v>
      </c>
      <c r="AP445" s="57">
        <f>J445+M445+S445+AB445+AK445+AN445</f>
        <v>0</v>
      </c>
      <c r="AQ445" s="58" t="str">
        <f>IF(AP445&gt;=60,"TAK","NIE")</f>
        <v>NIE</v>
      </c>
    </row>
    <row r="446" spans="1:43" x14ac:dyDescent="0.15">
      <c r="A446" s="12">
        <v>441</v>
      </c>
      <c r="B446" s="13" t="s">
        <v>426</v>
      </c>
      <c r="C446" s="13" t="s">
        <v>62</v>
      </c>
      <c r="D446" s="34">
        <v>2001</v>
      </c>
      <c r="E446" s="14">
        <v>-46</v>
      </c>
      <c r="F446" s="14" t="s">
        <v>22</v>
      </c>
      <c r="G446" s="21">
        <v>0.43200000000000005</v>
      </c>
      <c r="H446" s="25"/>
      <c r="I446" s="26"/>
      <c r="J446" s="10">
        <f>($J$4*(IF(H446=1,5,IF(H446=2,3,IF(H446=3,1.8,IF(H446=5,1.08,IF(H446=9,0.75,IF(H446=17,0.53,IF(H446=33,0.37,IF(H446&gt;=65,0.26,0))))))))))+(I446*1*$J$4)</f>
        <v>0</v>
      </c>
      <c r="K446" s="40"/>
      <c r="L446" s="41"/>
      <c r="M446" s="21">
        <f>($M$4*(IF(K446=1,5,IF(K446=2,3,IF(K446=3,1.8,IF(K446=5,1.08,IF(K446=9,0.75,IF(K446=17,0.53,IF(K446=33,0.37,IF(K446&gt;=65,0.26,0))))))))))+(L446*1*$M$4)</f>
        <v>0</v>
      </c>
      <c r="N446" s="25"/>
      <c r="O446" s="26"/>
      <c r="P446" s="10">
        <f>($P$4*(IF(N446=1,5,IF(N446=2,3,IF(N446=3,1.8,IF(N446=5,1.08,IF(N446=9,0.75,IF(N446=17,0.53,IF(N446=33,0.37,IF(N446&gt;=65,0.26,0))))))))))+(O446*1*$P$4)</f>
        <v>0</v>
      </c>
      <c r="Q446" s="40"/>
      <c r="R446" s="41"/>
      <c r="S446" s="21">
        <f>($S$4*(IF(Q446=1,5,IF(Q446=2,3,IF(Q446=3,1.8,IF(Q446=5,1.08,IF(Q446=9,0.75,IF(Q446=17,0.53,IF(Q446=33,0.37,IF(Q446&gt;=65,0.26,0))))))))))+(R446*1*$S$4)</f>
        <v>0</v>
      </c>
      <c r="T446" s="25"/>
      <c r="U446" s="26"/>
      <c r="V446" s="10">
        <f>($V$4*(IF(T446=1,5,IF(T446=2,3,IF(T446=3,1.8,IF(T446=5,1.08,IF(T446=9,0.75,IF(T446=17,0.53,IF(T446=33,0.37,IF(T446&gt;=65,0.26,0))))))))))+(U446*1*$V$4)</f>
        <v>0</v>
      </c>
      <c r="W446" s="40"/>
      <c r="X446" s="41"/>
      <c r="Y446" s="21">
        <f>($Y$4*(IF(W446=1,5,IF(W446=2,3,IF(W446=3,1.8,IF(W446=5,1.08,IF(W446=9,0.75,IF(W446=17,0.53,IF(W446=33,0.37,IF(W446&gt;=65,0.26,0))))))))))+(X446*1*$Y$4)</f>
        <v>0</v>
      </c>
      <c r="Z446" s="25"/>
      <c r="AA446" s="26"/>
      <c r="AB446" s="10">
        <f>($AB$4*(IF(Z446=1,5,IF(Z446=2,3,IF(Z446=3,1.8,IF(Z446=5,1.08,IF(Z446=9,0.75,IF(Z446=17,0.53,IF(Z446=33,0.37,IF(Z446&gt;=65,0.26,0))))))))))+(AA446*1*$AB$4)</f>
        <v>0</v>
      </c>
      <c r="AC446" s="40"/>
      <c r="AD446" s="41"/>
      <c r="AE446" s="21">
        <f>($AE$4*(IF(AC446=1,5,IF(AC446=2,3,IF(AC446=3,1.8,IF(AC446=5,1.08,IF(AC446=9,0.75,IF(AC446=17,0.53,IF(AC446=33,0.37,IF(AC446&gt;=65,0.26,0))))))))))+(AD446*1*$AE$4)</f>
        <v>0</v>
      </c>
      <c r="AF446" s="25"/>
      <c r="AG446" s="26"/>
      <c r="AH446" s="10">
        <f>($AH$4*(IF(AF446=1,5,IF(AF446=2,3,IF(AF446=3,1.8,IF(AF446=5,1.08,IF(AF446=9,0.75,IF(AF446=17,0.53,IF(AF446=33,0.37,IF(AF446&gt;=65,0.26,0))))))))))+(AG446*1*$AH$4)</f>
        <v>0</v>
      </c>
      <c r="AI446" s="40"/>
      <c r="AJ446" s="41"/>
      <c r="AK446" s="21">
        <f>($AK$4*(IF(AI446=1,5,IF(AI446=2,3,IF(AI446=3,1.8,IF(AI446=5,1.08,IF(AI446=9,0.75,IF(AI446=17,0.53,IF(AI446=33,0.37,IF(AI446&gt;=65,0.26,0))))))))))+(AJ446*1*$AK$4)</f>
        <v>0</v>
      </c>
      <c r="AL446" s="25"/>
      <c r="AM446" s="26"/>
      <c r="AN446" s="10">
        <f>($AN$4*(IF(AL446=1,5,IF(AL446=2,3,IF(AL446=3,1.8,IF(AL446=5,1.08,IF(AL446=9,0.75,IF(AL446=17,0.53,IF(AL446=33,0.37,IF(AL446&gt;=65,0.26,0))))))))))+(AM446*1*$AN$4)</f>
        <v>0</v>
      </c>
      <c r="AO446" s="24">
        <f>J446+G446+M446+P446+Y446+S446+AB446+V446+AE446+AH446+AK446+AN446</f>
        <v>0.43200000000000005</v>
      </c>
      <c r="AP446" s="57">
        <f>J446+M446+S446+AB446+AK446+AN446</f>
        <v>0</v>
      </c>
      <c r="AQ446" s="58" t="str">
        <f>IF(AP446&gt;=60,"TAK","NIE")</f>
        <v>NIE</v>
      </c>
    </row>
    <row r="447" spans="1:43" x14ac:dyDescent="0.15">
      <c r="A447" s="12">
        <v>442</v>
      </c>
      <c r="B447" s="13" t="s">
        <v>174</v>
      </c>
      <c r="C447" s="12" t="s">
        <v>137</v>
      </c>
      <c r="D447" s="14">
        <v>2002</v>
      </c>
      <c r="E447" s="14">
        <v>-51</v>
      </c>
      <c r="F447" s="15" t="s">
        <v>21</v>
      </c>
      <c r="G447" s="21">
        <v>0.43200000000000005</v>
      </c>
      <c r="H447" s="25"/>
      <c r="I447" s="26"/>
      <c r="J447" s="10">
        <f>($J$4*(IF(H447=1,5,IF(H447=2,3,IF(H447=3,1.8,IF(H447=5,1.08,IF(H447=9,0.75,IF(H447=17,0.53,IF(H447=33,0.37,IF(H447&gt;=65,0.26,0))))))))))+(I447*1*$J$4)</f>
        <v>0</v>
      </c>
      <c r="K447" s="40"/>
      <c r="L447" s="41"/>
      <c r="M447" s="21">
        <f>($M$4*(IF(K447=1,5,IF(K447=2,3,IF(K447=3,1.8,IF(K447=5,1.08,IF(K447=9,0.75,IF(K447=17,0.53,IF(K447=33,0.37,IF(K447&gt;=65,0.26,0))))))))))+(L447*1*$M$4)</f>
        <v>0</v>
      </c>
      <c r="N447" s="25"/>
      <c r="O447" s="26"/>
      <c r="P447" s="10">
        <f>($P$4*(IF(N447=1,5,IF(N447=2,3,IF(N447=3,1.8,IF(N447=5,1.08,IF(N447=9,0.75,IF(N447=17,0.53,IF(N447=33,0.37,IF(N447&gt;=65,0.26,0))))))))))+(O447*1*$P$4)</f>
        <v>0</v>
      </c>
      <c r="Q447" s="40"/>
      <c r="R447" s="41"/>
      <c r="S447" s="21">
        <f>($S$4*(IF(Q447=1,5,IF(Q447=2,3,IF(Q447=3,1.8,IF(Q447=5,1.08,IF(Q447=9,0.75,IF(Q447=17,0.53,IF(Q447=33,0.37,IF(Q447&gt;=65,0.26,0))))))))))+(R447*1*$S$4)</f>
        <v>0</v>
      </c>
      <c r="T447" s="25"/>
      <c r="U447" s="26"/>
      <c r="V447" s="10">
        <f>($V$4*(IF(T447=1,5,IF(T447=2,3,IF(T447=3,1.8,IF(T447=5,1.08,IF(T447=9,0.75,IF(T447=17,0.53,IF(T447=33,0.37,IF(T447&gt;=65,0.26,0))))))))))+(U447*1*$V$4)</f>
        <v>0</v>
      </c>
      <c r="W447" s="40"/>
      <c r="X447" s="41"/>
      <c r="Y447" s="21">
        <f>($Y$4*(IF(W447=1,5,IF(W447=2,3,IF(W447=3,1.8,IF(W447=5,1.08,IF(W447=9,0.75,IF(W447=17,0.53,IF(W447=33,0.37,IF(W447&gt;=65,0.26,0))))))))))+(X447*1*$Y$4)</f>
        <v>0</v>
      </c>
      <c r="Z447" s="25"/>
      <c r="AA447" s="26"/>
      <c r="AB447" s="10">
        <f>($AB$4*(IF(Z447=1,5,IF(Z447=2,3,IF(Z447=3,1.8,IF(Z447=5,1.08,IF(Z447=9,0.75,IF(Z447=17,0.53,IF(Z447=33,0.37,IF(Z447&gt;=65,0.26,0))))))))))+(AA447*1*$AB$4)</f>
        <v>0</v>
      </c>
      <c r="AC447" s="40"/>
      <c r="AD447" s="41"/>
      <c r="AE447" s="21">
        <f>($AE$4*(IF(AC447=1,5,IF(AC447=2,3,IF(AC447=3,1.8,IF(AC447=5,1.08,IF(AC447=9,0.75,IF(AC447=17,0.53,IF(AC447=33,0.37,IF(AC447&gt;=65,0.26,0))))))))))+(AD447*1*$AE$4)</f>
        <v>0</v>
      </c>
      <c r="AF447" s="25"/>
      <c r="AG447" s="26"/>
      <c r="AH447" s="10">
        <f>($AH$4*(IF(AF447=1,5,IF(AF447=2,3,IF(AF447=3,1.8,IF(AF447=5,1.08,IF(AF447=9,0.75,IF(AF447=17,0.53,IF(AF447=33,0.37,IF(AF447&gt;=65,0.26,0))))))))))+(AG447*1*$AH$4)</f>
        <v>0</v>
      </c>
      <c r="AI447" s="40"/>
      <c r="AJ447" s="41"/>
      <c r="AK447" s="21">
        <f>($AK$4*(IF(AI447=1,5,IF(AI447=2,3,IF(AI447=3,1.8,IF(AI447=5,1.08,IF(AI447=9,0.75,IF(AI447=17,0.53,IF(AI447=33,0.37,IF(AI447&gt;=65,0.26,0))))))))))+(AJ447*1*$AK$4)</f>
        <v>0</v>
      </c>
      <c r="AL447" s="25"/>
      <c r="AM447" s="26"/>
      <c r="AN447" s="10">
        <f>($AN$4*(IF(AL447=1,5,IF(AL447=2,3,IF(AL447=3,1.8,IF(AL447=5,1.08,IF(AL447=9,0.75,IF(AL447=17,0.53,IF(AL447=33,0.37,IF(AL447&gt;=65,0.26,0))))))))))+(AM447*1*$AN$4)</f>
        <v>0</v>
      </c>
      <c r="AO447" s="24">
        <f>J447+G447+M447+P447+Y447+S447+AB447+V447+AE447+AH447+AK447+AN447</f>
        <v>0.43200000000000005</v>
      </c>
      <c r="AP447" s="57">
        <f>J447+M447+S447+AB447+AK447+AN447</f>
        <v>0</v>
      </c>
      <c r="AQ447" s="58" t="str">
        <f>IF(AP447&gt;=60,"TAK","NIE")</f>
        <v>NIE</v>
      </c>
    </row>
    <row r="448" spans="1:43" x14ac:dyDescent="0.15">
      <c r="A448" s="12">
        <v>443</v>
      </c>
      <c r="B448" s="13" t="s">
        <v>258</v>
      </c>
      <c r="C448" s="13" t="s">
        <v>132</v>
      </c>
      <c r="D448" s="34">
        <v>2002</v>
      </c>
      <c r="E448" s="14">
        <v>-52</v>
      </c>
      <c r="F448" s="15" t="s">
        <v>22</v>
      </c>
      <c r="G448" s="21">
        <v>0.41600000000000004</v>
      </c>
      <c r="H448" s="25"/>
      <c r="I448" s="26"/>
      <c r="J448" s="10">
        <f>($J$4*(IF(H448=1,5,IF(H448=2,3,IF(H448=3,1.8,IF(H448=5,1.08,IF(H448=9,0.75,IF(H448=17,0.53,IF(H448=33,0.37,IF(H448&gt;=65,0.26,0))))))))))+(I448*1*$J$4)</f>
        <v>0</v>
      </c>
      <c r="K448" s="40"/>
      <c r="L448" s="41"/>
      <c r="M448" s="21">
        <f>($M$4*(IF(K448=1,5,IF(K448=2,3,IF(K448=3,1.8,IF(K448=5,1.08,IF(K448=9,0.75,IF(K448=17,0.53,IF(K448=33,0.37,IF(K448&gt;=65,0.26,0))))))))))+(L448*1*$M$4)</f>
        <v>0</v>
      </c>
      <c r="N448" s="25"/>
      <c r="O448" s="26"/>
      <c r="P448" s="10">
        <f>($P$4*(IF(N448=1,5,IF(N448=2,3,IF(N448=3,1.8,IF(N448=5,1.08,IF(N448=9,0.75,IF(N448=17,0.53,IF(N448=33,0.37,IF(N448&gt;=65,0.26,0))))))))))+(O448*1*$P$4)</f>
        <v>0</v>
      </c>
      <c r="Q448" s="40"/>
      <c r="R448" s="41"/>
      <c r="S448" s="21">
        <f>($S$4*(IF(Q448=1,5,IF(Q448=2,3,IF(Q448=3,1.8,IF(Q448=5,1.08,IF(Q448=9,0.75,IF(Q448=17,0.53,IF(Q448=33,0.37,IF(Q448&gt;=65,0.26,0))))))))))+(R448*1*$S$4)</f>
        <v>0</v>
      </c>
      <c r="T448" s="25"/>
      <c r="U448" s="26"/>
      <c r="V448" s="10">
        <f>($V$4*(IF(T448=1,5,IF(T448=2,3,IF(T448=3,1.8,IF(T448=5,1.08,IF(T448=9,0.75,IF(T448=17,0.53,IF(T448=33,0.37,IF(T448&gt;=65,0.26,0))))))))))+(U448*1*$V$4)</f>
        <v>0</v>
      </c>
      <c r="W448" s="40"/>
      <c r="X448" s="41"/>
      <c r="Y448" s="21">
        <f>($Y$4*(IF(W448=1,5,IF(W448=2,3,IF(W448=3,1.8,IF(W448=5,1.08,IF(W448=9,0.75,IF(W448=17,0.53,IF(W448=33,0.37,IF(W448&gt;=65,0.26,0))))))))))+(X448*1*$Y$4)</f>
        <v>0</v>
      </c>
      <c r="Z448" s="25"/>
      <c r="AA448" s="26"/>
      <c r="AB448" s="10">
        <f>($AB$4*(IF(Z448=1,5,IF(Z448=2,3,IF(Z448=3,1.8,IF(Z448=5,1.08,IF(Z448=9,0.75,IF(Z448=17,0.53,IF(Z448=33,0.37,IF(Z448&gt;=65,0.26,0))))))))))+(AA448*1*$AB$4)</f>
        <v>0</v>
      </c>
      <c r="AC448" s="40"/>
      <c r="AD448" s="41"/>
      <c r="AE448" s="21">
        <f>($AE$4*(IF(AC448=1,5,IF(AC448=2,3,IF(AC448=3,1.8,IF(AC448=5,1.08,IF(AC448=9,0.75,IF(AC448=17,0.53,IF(AC448=33,0.37,IF(AC448&gt;=65,0.26,0))))))))))+(AD448*1*$AE$4)</f>
        <v>0</v>
      </c>
      <c r="AF448" s="25"/>
      <c r="AG448" s="26"/>
      <c r="AH448" s="10">
        <f>($AH$4*(IF(AF448=1,5,IF(AF448=2,3,IF(AF448=3,1.8,IF(AF448=5,1.08,IF(AF448=9,0.75,IF(AF448=17,0.53,IF(AF448=33,0.37,IF(AF448&gt;=65,0.26,0))))))))))+(AG448*1*$AH$4)</f>
        <v>0</v>
      </c>
      <c r="AI448" s="40"/>
      <c r="AJ448" s="41"/>
      <c r="AK448" s="21">
        <f>($AK$4*(IF(AI448=1,5,IF(AI448=2,3,IF(AI448=3,1.8,IF(AI448=5,1.08,IF(AI448=9,0.75,IF(AI448=17,0.53,IF(AI448=33,0.37,IF(AI448&gt;=65,0.26,0))))))))))+(AJ448*1*$AK$4)</f>
        <v>0</v>
      </c>
      <c r="AL448" s="25"/>
      <c r="AM448" s="26"/>
      <c r="AN448" s="10">
        <f>($AN$4*(IF(AL448=1,5,IF(AL448=2,3,IF(AL448=3,1.8,IF(AL448=5,1.08,IF(AL448=9,0.75,IF(AL448=17,0.53,IF(AL448=33,0.37,IF(AL448&gt;=65,0.26,0))))))))))+(AM448*1*$AN$4)</f>
        <v>0</v>
      </c>
      <c r="AO448" s="24">
        <f>J448+G448+M448+P448+Y448+S448+AB448+V448+AE448+AH448+AK448+AN448</f>
        <v>0.41600000000000004</v>
      </c>
      <c r="AP448" s="57">
        <f>J448+M448+S448+AB448+AK448+AN448</f>
        <v>0</v>
      </c>
      <c r="AQ448" s="58" t="str">
        <f>IF(AP448&gt;=60,"TAK","NIE")</f>
        <v>NIE</v>
      </c>
    </row>
    <row r="449" spans="1:43" x14ac:dyDescent="0.15">
      <c r="A449" s="12">
        <v>444</v>
      </c>
      <c r="B449" s="13" t="s">
        <v>463</v>
      </c>
      <c r="C449" s="13" t="s">
        <v>69</v>
      </c>
      <c r="D449" s="34">
        <v>2001</v>
      </c>
      <c r="E449" s="14">
        <v>-51</v>
      </c>
      <c r="F449" s="14" t="s">
        <v>21</v>
      </c>
      <c r="G449" s="21">
        <v>0.41600000000000004</v>
      </c>
      <c r="H449" s="25"/>
      <c r="I449" s="26"/>
      <c r="J449" s="10">
        <f>($J$4*(IF(H449=1,5,IF(H449=2,3,IF(H449=3,1.8,IF(H449=5,1.08,IF(H449=9,0.75,IF(H449=17,0.53,IF(H449=33,0.37,IF(H449&gt;=65,0.26,0))))))))))+(I449*1*$J$4)</f>
        <v>0</v>
      </c>
      <c r="K449" s="40"/>
      <c r="L449" s="41"/>
      <c r="M449" s="21">
        <f>($M$4*(IF(K449=1,5,IF(K449=2,3,IF(K449=3,1.8,IF(K449=5,1.08,IF(K449=9,0.75,IF(K449=17,0.53,IF(K449=33,0.37,IF(K449&gt;=65,0.26,0))))))))))+(L449*1*$M$4)</f>
        <v>0</v>
      </c>
      <c r="N449" s="25"/>
      <c r="O449" s="26"/>
      <c r="P449" s="10">
        <f>($P$4*(IF(N449=1,5,IF(N449=2,3,IF(N449=3,1.8,IF(N449=5,1.08,IF(N449=9,0.75,IF(N449=17,0.53,IF(N449=33,0.37,IF(N449&gt;=65,0.26,0))))))))))+(O449*1*$P$4)</f>
        <v>0</v>
      </c>
      <c r="Q449" s="40"/>
      <c r="R449" s="41"/>
      <c r="S449" s="21">
        <f>($S$4*(IF(Q449=1,5,IF(Q449=2,3,IF(Q449=3,1.8,IF(Q449=5,1.08,IF(Q449=9,0.75,IF(Q449=17,0.53,IF(Q449=33,0.37,IF(Q449&gt;=65,0.26,0))))))))))+(R449*1*$S$4)</f>
        <v>0</v>
      </c>
      <c r="T449" s="25"/>
      <c r="U449" s="26"/>
      <c r="V449" s="10">
        <f>($V$4*(IF(T449=1,5,IF(T449=2,3,IF(T449=3,1.8,IF(T449=5,1.08,IF(T449=9,0.75,IF(T449=17,0.53,IF(T449=33,0.37,IF(T449&gt;=65,0.26,0))))))))))+(U449*1*$V$4)</f>
        <v>0</v>
      </c>
      <c r="W449" s="40"/>
      <c r="X449" s="41"/>
      <c r="Y449" s="21">
        <f>($Y$4*(IF(W449=1,5,IF(W449=2,3,IF(W449=3,1.8,IF(W449=5,1.08,IF(W449=9,0.75,IF(W449=17,0.53,IF(W449=33,0.37,IF(W449&gt;=65,0.26,0))))))))))+(X449*1*$Y$4)</f>
        <v>0</v>
      </c>
      <c r="Z449" s="25"/>
      <c r="AA449" s="26"/>
      <c r="AB449" s="10">
        <f>($AB$4*(IF(Z449=1,5,IF(Z449=2,3,IF(Z449=3,1.8,IF(Z449=5,1.08,IF(Z449=9,0.75,IF(Z449=17,0.53,IF(Z449=33,0.37,IF(Z449&gt;=65,0.26,0))))))))))+(AA449*1*$AB$4)</f>
        <v>0</v>
      </c>
      <c r="AC449" s="40"/>
      <c r="AD449" s="41"/>
      <c r="AE449" s="21">
        <f>($AE$4*(IF(AC449=1,5,IF(AC449=2,3,IF(AC449=3,1.8,IF(AC449=5,1.08,IF(AC449=9,0.75,IF(AC449=17,0.53,IF(AC449=33,0.37,IF(AC449&gt;=65,0.26,0))))))))))+(AD449*1*$AE$4)</f>
        <v>0</v>
      </c>
      <c r="AF449" s="25"/>
      <c r="AG449" s="26"/>
      <c r="AH449" s="10">
        <f>($AH$4*(IF(AF449=1,5,IF(AF449=2,3,IF(AF449=3,1.8,IF(AF449=5,1.08,IF(AF449=9,0.75,IF(AF449=17,0.53,IF(AF449=33,0.37,IF(AF449&gt;=65,0.26,0))))))))))+(AG449*1*$AH$4)</f>
        <v>0</v>
      </c>
      <c r="AI449" s="40"/>
      <c r="AJ449" s="41"/>
      <c r="AK449" s="21">
        <f>($AK$4*(IF(AI449=1,5,IF(AI449=2,3,IF(AI449=3,1.8,IF(AI449=5,1.08,IF(AI449=9,0.75,IF(AI449=17,0.53,IF(AI449=33,0.37,IF(AI449&gt;=65,0.26,0))))))))))+(AJ449*1*$AK$4)</f>
        <v>0</v>
      </c>
      <c r="AL449" s="25"/>
      <c r="AM449" s="26"/>
      <c r="AN449" s="10">
        <f>($AN$4*(IF(AL449=1,5,IF(AL449=2,3,IF(AL449=3,1.8,IF(AL449=5,1.08,IF(AL449=9,0.75,IF(AL449=17,0.53,IF(AL449=33,0.37,IF(AL449&gt;=65,0.26,0))))))))))+(AM449*1*$AN$4)</f>
        <v>0</v>
      </c>
      <c r="AO449" s="24">
        <f>J449+G449+M449+P449+Y449+S449+AB449+V449+AE449+AH449+AK449+AN449</f>
        <v>0.41600000000000004</v>
      </c>
      <c r="AP449" s="57">
        <f>J449+M449+S449+AB449+AK449+AN449</f>
        <v>0</v>
      </c>
      <c r="AQ449" s="58" t="str">
        <f>IF(AP449&gt;=60,"TAK","NIE")</f>
        <v>NIE</v>
      </c>
    </row>
    <row r="450" spans="1:43" x14ac:dyDescent="0.15">
      <c r="A450" s="12">
        <v>445</v>
      </c>
      <c r="B450" s="13" t="s">
        <v>48</v>
      </c>
      <c r="C450" s="13" t="s">
        <v>62</v>
      </c>
      <c r="D450" s="34">
        <v>2002</v>
      </c>
      <c r="E450" s="14">
        <v>-55</v>
      </c>
      <c r="F450" s="15" t="s">
        <v>22</v>
      </c>
      <c r="G450" s="21">
        <v>0.41600000000000004</v>
      </c>
      <c r="H450" s="25"/>
      <c r="I450" s="26"/>
      <c r="J450" s="10">
        <f>($J$4*(IF(H450=1,5,IF(H450=2,3,IF(H450=3,1.8,IF(H450=5,1.08,IF(H450=9,0.75,IF(H450=17,0.53,IF(H450=33,0.37,IF(H450&gt;=65,0.26,0))))))))))+(I450*1*$J$4)</f>
        <v>0</v>
      </c>
      <c r="K450" s="40"/>
      <c r="L450" s="41"/>
      <c r="M450" s="21">
        <f>($M$4*(IF(K450=1,5,IF(K450=2,3,IF(K450=3,1.8,IF(K450=5,1.08,IF(K450=9,0.75,IF(K450=17,0.53,IF(K450=33,0.37,IF(K450&gt;=65,0.26,0))))))))))+(L450*1*$M$4)</f>
        <v>0</v>
      </c>
      <c r="N450" s="25"/>
      <c r="O450" s="26"/>
      <c r="P450" s="10">
        <f>($P$4*(IF(N450=1,5,IF(N450=2,3,IF(N450=3,1.8,IF(N450=5,1.08,IF(N450=9,0.75,IF(N450=17,0.53,IF(N450=33,0.37,IF(N450&gt;=65,0.26,0))))))))))+(O450*1*$P$4)</f>
        <v>0</v>
      </c>
      <c r="Q450" s="40"/>
      <c r="R450" s="41"/>
      <c r="S450" s="21">
        <f>($S$4*(IF(Q450=1,5,IF(Q450=2,3,IF(Q450=3,1.8,IF(Q450=5,1.08,IF(Q450=9,0.75,IF(Q450=17,0.53,IF(Q450=33,0.37,IF(Q450&gt;=65,0.26,0))))))))))+(R450*1*$S$4)</f>
        <v>0</v>
      </c>
      <c r="T450" s="25"/>
      <c r="U450" s="26"/>
      <c r="V450" s="10">
        <f>($V$4*(IF(T450=1,5,IF(T450=2,3,IF(T450=3,1.8,IF(T450=5,1.08,IF(T450=9,0.75,IF(T450=17,0.53,IF(T450=33,0.37,IF(T450&gt;=65,0.26,0))))))))))+(U450*1*$V$4)</f>
        <v>0</v>
      </c>
      <c r="W450" s="40"/>
      <c r="X450" s="41"/>
      <c r="Y450" s="21">
        <f>($Y$4*(IF(W450=1,5,IF(W450=2,3,IF(W450=3,1.8,IF(W450=5,1.08,IF(W450=9,0.75,IF(W450=17,0.53,IF(W450=33,0.37,IF(W450&gt;=65,0.26,0))))))))))+(X450*1*$Y$4)</f>
        <v>0</v>
      </c>
      <c r="Z450" s="25"/>
      <c r="AA450" s="26"/>
      <c r="AB450" s="10">
        <f>($AB$4*(IF(Z450=1,5,IF(Z450=2,3,IF(Z450=3,1.8,IF(Z450=5,1.08,IF(Z450=9,0.75,IF(Z450=17,0.53,IF(Z450=33,0.37,IF(Z450&gt;=65,0.26,0))))))))))+(AA450*1*$AB$4)</f>
        <v>0</v>
      </c>
      <c r="AC450" s="40"/>
      <c r="AD450" s="41"/>
      <c r="AE450" s="21">
        <f>($AE$4*(IF(AC450=1,5,IF(AC450=2,3,IF(AC450=3,1.8,IF(AC450=5,1.08,IF(AC450=9,0.75,IF(AC450=17,0.53,IF(AC450=33,0.37,IF(AC450&gt;=65,0.26,0))))))))))+(AD450*1*$AE$4)</f>
        <v>0</v>
      </c>
      <c r="AF450" s="25"/>
      <c r="AG450" s="26"/>
      <c r="AH450" s="10">
        <f>($AH$4*(IF(AF450=1,5,IF(AF450=2,3,IF(AF450=3,1.8,IF(AF450=5,1.08,IF(AF450=9,0.75,IF(AF450=17,0.53,IF(AF450=33,0.37,IF(AF450&gt;=65,0.26,0))))))))))+(AG450*1*$AH$4)</f>
        <v>0</v>
      </c>
      <c r="AI450" s="40"/>
      <c r="AJ450" s="41"/>
      <c r="AK450" s="21">
        <f>($AK$4*(IF(AI450=1,5,IF(AI450=2,3,IF(AI450=3,1.8,IF(AI450=5,1.08,IF(AI450=9,0.75,IF(AI450=17,0.53,IF(AI450=33,0.37,IF(AI450&gt;=65,0.26,0))))))))))+(AJ450*1*$AK$4)</f>
        <v>0</v>
      </c>
      <c r="AL450" s="25"/>
      <c r="AM450" s="26"/>
      <c r="AN450" s="10">
        <f>($AN$4*(IF(AL450=1,5,IF(AL450=2,3,IF(AL450=3,1.8,IF(AL450=5,1.08,IF(AL450=9,0.75,IF(AL450=17,0.53,IF(AL450=33,0.37,IF(AL450&gt;=65,0.26,0))))))))))+(AM450*1*$AN$4)</f>
        <v>0</v>
      </c>
      <c r="AO450" s="24">
        <f>J450+G450+M450+P450+Y450+S450+AB450+V450+AE450+AH450+AK450+AN450</f>
        <v>0.41600000000000004</v>
      </c>
      <c r="AP450" s="57">
        <f>J450+M450+S450+AB450+AK450+AN450</f>
        <v>0</v>
      </c>
      <c r="AQ450" s="58" t="str">
        <f>IF(AP450&gt;=60,"TAK","NIE")</f>
        <v>NIE</v>
      </c>
    </row>
    <row r="451" spans="1:43" x14ac:dyDescent="0.15">
      <c r="A451" s="12">
        <v>446</v>
      </c>
      <c r="B451" s="13" t="s">
        <v>136</v>
      </c>
      <c r="C451" s="12" t="s">
        <v>137</v>
      </c>
      <c r="D451" s="14">
        <v>2001</v>
      </c>
      <c r="E451" s="14">
        <v>-59</v>
      </c>
      <c r="F451" s="15" t="s">
        <v>21</v>
      </c>
      <c r="G451" s="21">
        <v>0.41600000000000004</v>
      </c>
      <c r="H451" s="25"/>
      <c r="I451" s="26"/>
      <c r="J451" s="10">
        <f>($J$4*(IF(H451=1,5,IF(H451=2,3,IF(H451=3,1.8,IF(H451=5,1.08,IF(H451=9,0.75,IF(H451=17,0.53,IF(H451=33,0.37,IF(H451&gt;=65,0.26,0))))))))))+(I451*1*$J$4)</f>
        <v>0</v>
      </c>
      <c r="K451" s="40"/>
      <c r="L451" s="41"/>
      <c r="M451" s="21">
        <f>($M$4*(IF(K451=1,5,IF(K451=2,3,IF(K451=3,1.8,IF(K451=5,1.08,IF(K451=9,0.75,IF(K451=17,0.53,IF(K451=33,0.37,IF(K451&gt;=65,0.26,0))))))))))+(L451*1*$M$4)</f>
        <v>0</v>
      </c>
      <c r="N451" s="25"/>
      <c r="O451" s="26"/>
      <c r="P451" s="10">
        <f>($P$4*(IF(N451=1,5,IF(N451=2,3,IF(N451=3,1.8,IF(N451=5,1.08,IF(N451=9,0.75,IF(N451=17,0.53,IF(N451=33,0.37,IF(N451&gt;=65,0.26,0))))))))))+(O451*1*$P$4)</f>
        <v>0</v>
      </c>
      <c r="Q451" s="40"/>
      <c r="R451" s="41"/>
      <c r="S451" s="21">
        <f>($S$4*(IF(Q451=1,5,IF(Q451=2,3,IF(Q451=3,1.8,IF(Q451=5,1.08,IF(Q451=9,0.75,IF(Q451=17,0.53,IF(Q451=33,0.37,IF(Q451&gt;=65,0.26,0))))))))))+(R451*1*$S$4)</f>
        <v>0</v>
      </c>
      <c r="T451" s="25"/>
      <c r="U451" s="26"/>
      <c r="V451" s="10">
        <f>($V$4*(IF(T451=1,5,IF(T451=2,3,IF(T451=3,1.8,IF(T451=5,1.08,IF(T451=9,0.75,IF(T451=17,0.53,IF(T451=33,0.37,IF(T451&gt;=65,0.26,0))))))))))+(U451*1*$V$4)</f>
        <v>0</v>
      </c>
      <c r="W451" s="40"/>
      <c r="X451" s="41"/>
      <c r="Y451" s="21">
        <f>($Y$4*(IF(W451=1,5,IF(W451=2,3,IF(W451=3,1.8,IF(W451=5,1.08,IF(W451=9,0.75,IF(W451=17,0.53,IF(W451=33,0.37,IF(W451&gt;=65,0.26,0))))))))))+(X451*1*$Y$4)</f>
        <v>0</v>
      </c>
      <c r="Z451" s="25"/>
      <c r="AA451" s="26"/>
      <c r="AB451" s="10">
        <f>($AB$4*(IF(Z451=1,5,IF(Z451=2,3,IF(Z451=3,1.8,IF(Z451=5,1.08,IF(Z451=9,0.75,IF(Z451=17,0.53,IF(Z451=33,0.37,IF(Z451&gt;=65,0.26,0))))))))))+(AA451*1*$AB$4)</f>
        <v>0</v>
      </c>
      <c r="AC451" s="40"/>
      <c r="AD451" s="41"/>
      <c r="AE451" s="21">
        <f>($AE$4*(IF(AC451=1,5,IF(AC451=2,3,IF(AC451=3,1.8,IF(AC451=5,1.08,IF(AC451=9,0.75,IF(AC451=17,0.53,IF(AC451=33,0.37,IF(AC451&gt;=65,0.26,0))))))))))+(AD451*1*$AE$4)</f>
        <v>0</v>
      </c>
      <c r="AF451" s="25"/>
      <c r="AG451" s="26"/>
      <c r="AH451" s="10">
        <f>($AH$4*(IF(AF451=1,5,IF(AF451=2,3,IF(AF451=3,1.8,IF(AF451=5,1.08,IF(AF451=9,0.75,IF(AF451=17,0.53,IF(AF451=33,0.37,IF(AF451&gt;=65,0.26,0))))))))))+(AG451*1*$AH$4)</f>
        <v>0</v>
      </c>
      <c r="AI451" s="40"/>
      <c r="AJ451" s="41"/>
      <c r="AK451" s="21">
        <f>($AK$4*(IF(AI451=1,5,IF(AI451=2,3,IF(AI451=3,1.8,IF(AI451=5,1.08,IF(AI451=9,0.75,IF(AI451=17,0.53,IF(AI451=33,0.37,IF(AI451&gt;=65,0.26,0))))))))))+(AJ451*1*$AK$4)</f>
        <v>0</v>
      </c>
      <c r="AL451" s="25"/>
      <c r="AM451" s="26"/>
      <c r="AN451" s="10">
        <f>($AN$4*(IF(AL451=1,5,IF(AL451=2,3,IF(AL451=3,1.8,IF(AL451=5,1.08,IF(AL451=9,0.75,IF(AL451=17,0.53,IF(AL451=33,0.37,IF(AL451&gt;=65,0.26,0))))))))))+(AM451*1*$AN$4)</f>
        <v>0</v>
      </c>
      <c r="AO451" s="24">
        <f>J451+G451+M451+P451+Y451+S451+AB451+V451+AE451+AH451+AK451+AN451</f>
        <v>0.41600000000000004</v>
      </c>
      <c r="AP451" s="57">
        <f>J451+M451+S451+AB451+AK451+AN451</f>
        <v>0</v>
      </c>
      <c r="AQ451" s="58" t="str">
        <f>IF(AP451&gt;=60,"TAK","NIE")</f>
        <v>NIE</v>
      </c>
    </row>
    <row r="452" spans="1:43" x14ac:dyDescent="0.15">
      <c r="A452" s="12">
        <v>447</v>
      </c>
      <c r="B452" s="13" t="s">
        <v>205</v>
      </c>
      <c r="C452" s="13" t="s">
        <v>197</v>
      </c>
      <c r="D452" s="34">
        <v>2001</v>
      </c>
      <c r="E452" s="14">
        <v>-55</v>
      </c>
      <c r="F452" s="15" t="s">
        <v>22</v>
      </c>
      <c r="G452" s="21">
        <v>0.4</v>
      </c>
      <c r="H452" s="25"/>
      <c r="I452" s="26"/>
      <c r="J452" s="10">
        <f>($J$4*(IF(H452=1,5,IF(H452=2,3,IF(H452=3,1.8,IF(H452=5,1.08,IF(H452=9,0.75,IF(H452=17,0.53,IF(H452=33,0.37,IF(H452&gt;=65,0.26,0))))))))))+(I452*1*$J$4)</f>
        <v>0</v>
      </c>
      <c r="K452" s="40"/>
      <c r="L452" s="41"/>
      <c r="M452" s="21">
        <f>($M$4*(IF(K452=1,5,IF(K452=2,3,IF(K452=3,1.8,IF(K452=5,1.08,IF(K452=9,0.75,IF(K452=17,0.53,IF(K452=33,0.37,IF(K452&gt;=65,0.26,0))))))))))+(L452*1*$M$4)</f>
        <v>0</v>
      </c>
      <c r="N452" s="25"/>
      <c r="O452" s="26"/>
      <c r="P452" s="10">
        <f>($P$4*(IF(N452=1,5,IF(N452=2,3,IF(N452=3,1.8,IF(N452=5,1.08,IF(N452=9,0.75,IF(N452=17,0.53,IF(N452=33,0.37,IF(N452&gt;=65,0.26,0))))))))))+(O452*1*$P$4)</f>
        <v>0</v>
      </c>
      <c r="Q452" s="40"/>
      <c r="R452" s="41"/>
      <c r="S452" s="21">
        <f>($S$4*(IF(Q452=1,5,IF(Q452=2,3,IF(Q452=3,1.8,IF(Q452=5,1.08,IF(Q452=9,0.75,IF(Q452=17,0.53,IF(Q452=33,0.37,IF(Q452&gt;=65,0.26,0))))))))))+(R452*1*$S$4)</f>
        <v>0</v>
      </c>
      <c r="T452" s="25"/>
      <c r="U452" s="26"/>
      <c r="V452" s="10">
        <f>($V$4*(IF(T452=1,5,IF(T452=2,3,IF(T452=3,1.8,IF(T452=5,1.08,IF(T452=9,0.75,IF(T452=17,0.53,IF(T452=33,0.37,IF(T452&gt;=65,0.26,0))))))))))+(U452*1*$V$4)</f>
        <v>0</v>
      </c>
      <c r="W452" s="40"/>
      <c r="X452" s="41"/>
      <c r="Y452" s="21">
        <f>($Y$4*(IF(W452=1,5,IF(W452=2,3,IF(W452=3,1.8,IF(W452=5,1.08,IF(W452=9,0.75,IF(W452=17,0.53,IF(W452=33,0.37,IF(W452&gt;=65,0.26,0))))))))))+(X452*1*$Y$4)</f>
        <v>0</v>
      </c>
      <c r="Z452" s="25"/>
      <c r="AA452" s="26"/>
      <c r="AB452" s="10">
        <f>($AB$4*(IF(Z452=1,5,IF(Z452=2,3,IF(Z452=3,1.8,IF(Z452=5,1.08,IF(Z452=9,0.75,IF(Z452=17,0.53,IF(Z452=33,0.37,IF(Z452&gt;=65,0.26,0))))))))))+(AA452*1*$AB$4)</f>
        <v>0</v>
      </c>
      <c r="AC452" s="40"/>
      <c r="AD452" s="41"/>
      <c r="AE452" s="21">
        <f>($AE$4*(IF(AC452=1,5,IF(AC452=2,3,IF(AC452=3,1.8,IF(AC452=5,1.08,IF(AC452=9,0.75,IF(AC452=17,0.53,IF(AC452=33,0.37,IF(AC452&gt;=65,0.26,0))))))))))+(AD452*1*$AE$4)</f>
        <v>0</v>
      </c>
      <c r="AF452" s="25"/>
      <c r="AG452" s="26"/>
      <c r="AH452" s="10">
        <f>($AH$4*(IF(AF452=1,5,IF(AF452=2,3,IF(AF452=3,1.8,IF(AF452=5,1.08,IF(AF452=9,0.75,IF(AF452=17,0.53,IF(AF452=33,0.37,IF(AF452&gt;=65,0.26,0))))))))))+(AG452*1*$AH$4)</f>
        <v>0</v>
      </c>
      <c r="AI452" s="40"/>
      <c r="AJ452" s="41"/>
      <c r="AK452" s="21">
        <f>($AK$4*(IF(AI452=1,5,IF(AI452=2,3,IF(AI452=3,1.8,IF(AI452=5,1.08,IF(AI452=9,0.75,IF(AI452=17,0.53,IF(AI452=33,0.37,IF(AI452&gt;=65,0.26,0))))))))))+(AJ452*1*$AK$4)</f>
        <v>0</v>
      </c>
      <c r="AL452" s="25"/>
      <c r="AM452" s="26"/>
      <c r="AN452" s="10">
        <f>($AN$4*(IF(AL452=1,5,IF(AL452=2,3,IF(AL452=3,1.8,IF(AL452=5,1.08,IF(AL452=9,0.75,IF(AL452=17,0.53,IF(AL452=33,0.37,IF(AL452&gt;=65,0.26,0))))))))))+(AM452*1*$AN$4)</f>
        <v>0</v>
      </c>
      <c r="AO452" s="24">
        <f>J452+G452+M452+P452+Y452+S452+AB452+V452+AE452+AH452+AK452+AN452</f>
        <v>0.4</v>
      </c>
      <c r="AP452" s="57">
        <f>J452+M452+S452+AB452+AK452+AN452</f>
        <v>0</v>
      </c>
      <c r="AQ452" s="58" t="str">
        <f>IF(AP452&gt;=60,"TAK","NIE")</f>
        <v>NIE</v>
      </c>
    </row>
    <row r="453" spans="1:43" x14ac:dyDescent="0.15">
      <c r="A453" s="12">
        <v>448</v>
      </c>
      <c r="B453" s="13" t="s">
        <v>192</v>
      </c>
      <c r="C453" s="13" t="s">
        <v>76</v>
      </c>
      <c r="D453" s="34"/>
      <c r="E453" s="14">
        <v>-73</v>
      </c>
      <c r="F453" s="15" t="s">
        <v>21</v>
      </c>
      <c r="G453" s="21">
        <v>0.39600000000000002</v>
      </c>
      <c r="H453" s="25"/>
      <c r="I453" s="26"/>
      <c r="J453" s="10">
        <f>($J$4*(IF(H453=1,5,IF(H453=2,3,IF(H453=3,1.8,IF(H453=5,1.08,IF(H453=9,0.75,IF(H453=17,0.53,IF(H453=33,0.37,IF(H453&gt;=65,0.26,0))))))))))+(I453*1*$J$4)</f>
        <v>0</v>
      </c>
      <c r="K453" s="40"/>
      <c r="L453" s="41"/>
      <c r="M453" s="21">
        <f>($M$4*(IF(K453=1,5,IF(K453=2,3,IF(K453=3,1.8,IF(K453=5,1.08,IF(K453=9,0.75,IF(K453=17,0.53,IF(K453=33,0.37,IF(K453&gt;=65,0.26,0))))))))))+(L453*1*$M$4)</f>
        <v>0</v>
      </c>
      <c r="N453" s="25"/>
      <c r="O453" s="26"/>
      <c r="P453" s="10">
        <f>($P$4*(IF(N453=1,5,IF(N453=2,3,IF(N453=3,1.8,IF(N453=5,1.08,IF(N453=9,0.75,IF(N453=17,0.53,IF(N453=33,0.37,IF(N453&gt;=65,0.26,0))))))))))+(O453*1*$P$4)</f>
        <v>0</v>
      </c>
      <c r="Q453" s="40"/>
      <c r="R453" s="41"/>
      <c r="S453" s="21">
        <f>($S$4*(IF(Q453=1,5,IF(Q453=2,3,IF(Q453=3,1.8,IF(Q453=5,1.08,IF(Q453=9,0.75,IF(Q453=17,0.53,IF(Q453=33,0.37,IF(Q453&gt;=65,0.26,0))))))))))+(R453*1*$S$4)</f>
        <v>0</v>
      </c>
      <c r="T453" s="25"/>
      <c r="U453" s="26"/>
      <c r="V453" s="10">
        <f>($V$4*(IF(T453=1,5,IF(T453=2,3,IF(T453=3,1.8,IF(T453=5,1.08,IF(T453=9,0.75,IF(T453=17,0.53,IF(T453=33,0.37,IF(T453&gt;=65,0.26,0))))))))))+(U453*1*$V$4)</f>
        <v>0</v>
      </c>
      <c r="W453" s="40"/>
      <c r="X453" s="41"/>
      <c r="Y453" s="21">
        <f>($Y$4*(IF(W453=1,5,IF(W453=2,3,IF(W453=3,1.8,IF(W453=5,1.08,IF(W453=9,0.75,IF(W453=17,0.53,IF(W453=33,0.37,IF(W453&gt;=65,0.26,0))))))))))+(X453*1*$Y$4)</f>
        <v>0</v>
      </c>
      <c r="Z453" s="25"/>
      <c r="AA453" s="26"/>
      <c r="AB453" s="10">
        <f>($AB$4*(IF(Z453=1,5,IF(Z453=2,3,IF(Z453=3,1.8,IF(Z453=5,1.08,IF(Z453=9,0.75,IF(Z453=17,0.53,IF(Z453=33,0.37,IF(Z453&gt;=65,0.26,0))))))))))+(AA453*1*$AB$4)</f>
        <v>0</v>
      </c>
      <c r="AC453" s="40"/>
      <c r="AD453" s="41"/>
      <c r="AE453" s="21">
        <f>($AE$4*(IF(AC453=1,5,IF(AC453=2,3,IF(AC453=3,1.8,IF(AC453=5,1.08,IF(AC453=9,0.75,IF(AC453=17,0.53,IF(AC453=33,0.37,IF(AC453&gt;=65,0.26,0))))))))))+(AD453*1*$AE$4)</f>
        <v>0</v>
      </c>
      <c r="AF453" s="25"/>
      <c r="AG453" s="26"/>
      <c r="AH453" s="10">
        <f>($AH$4*(IF(AF453=1,5,IF(AF453=2,3,IF(AF453=3,1.8,IF(AF453=5,1.08,IF(AF453=9,0.75,IF(AF453=17,0.53,IF(AF453=33,0.37,IF(AF453&gt;=65,0.26,0))))))))))+(AG453*1*$AH$4)</f>
        <v>0</v>
      </c>
      <c r="AI453" s="40"/>
      <c r="AJ453" s="41"/>
      <c r="AK453" s="21">
        <f>($AK$4*(IF(AI453=1,5,IF(AI453=2,3,IF(AI453=3,1.8,IF(AI453=5,1.08,IF(AI453=9,0.75,IF(AI453=17,0.53,IF(AI453=33,0.37,IF(AI453&gt;=65,0.26,0))))))))))+(AJ453*1*$AK$4)</f>
        <v>0</v>
      </c>
      <c r="AL453" s="25"/>
      <c r="AM453" s="26"/>
      <c r="AN453" s="10">
        <f>($AN$4*(IF(AL453=1,5,IF(AL453=2,3,IF(AL453=3,1.8,IF(AL453=5,1.08,IF(AL453=9,0.75,IF(AL453=17,0.53,IF(AL453=33,0.37,IF(AL453&gt;=65,0.26,0))))))))))+(AM453*1*$AN$4)</f>
        <v>0</v>
      </c>
      <c r="AO453" s="24">
        <f>J453+G453+M453+P453+Y453+S453+AB453+V453+AE453+AH453+AK453+AN453</f>
        <v>0.39600000000000002</v>
      </c>
      <c r="AP453" s="57">
        <f>J453+M453+S453+AB453+AK453+AN453</f>
        <v>0</v>
      </c>
      <c r="AQ453" s="58" t="str">
        <f>IF(AP453&gt;=60,"TAK","NIE")</f>
        <v>NIE</v>
      </c>
    </row>
    <row r="454" spans="1:43" x14ac:dyDescent="0.15">
      <c r="A454" s="12">
        <v>449</v>
      </c>
      <c r="B454" s="13" t="s">
        <v>266</v>
      </c>
      <c r="C454" s="13" t="s">
        <v>78</v>
      </c>
      <c r="D454" s="34">
        <v>2002</v>
      </c>
      <c r="E454" s="14">
        <v>-48</v>
      </c>
      <c r="F454" s="14" t="s">
        <v>21</v>
      </c>
      <c r="G454" s="21">
        <v>0.39600000000000002</v>
      </c>
      <c r="H454" s="25"/>
      <c r="I454" s="26"/>
      <c r="J454" s="10">
        <f>($J$4*(IF(H454=1,5,IF(H454=2,3,IF(H454=3,1.8,IF(H454=5,1.08,IF(H454=9,0.75,IF(H454=17,0.53,IF(H454=33,0.37,IF(H454&gt;=65,0.26,0))))))))))+(I454*1*$J$4)</f>
        <v>0</v>
      </c>
      <c r="K454" s="40"/>
      <c r="L454" s="41"/>
      <c r="M454" s="21">
        <f>($M$4*(IF(K454=1,5,IF(K454=2,3,IF(K454=3,1.8,IF(K454=5,1.08,IF(K454=9,0.75,IF(K454=17,0.53,IF(K454=33,0.37,IF(K454&gt;=65,0.26,0))))))))))+(L454*1*$M$4)</f>
        <v>0</v>
      </c>
      <c r="N454" s="25"/>
      <c r="O454" s="26"/>
      <c r="P454" s="10">
        <f>($P$4*(IF(N454=1,5,IF(N454=2,3,IF(N454=3,1.8,IF(N454=5,1.08,IF(N454=9,0.75,IF(N454=17,0.53,IF(N454=33,0.37,IF(N454&gt;=65,0.26,0))))))))))+(O454*1*$P$4)</f>
        <v>0</v>
      </c>
      <c r="Q454" s="40"/>
      <c r="R454" s="41"/>
      <c r="S454" s="21">
        <f>($S$4*(IF(Q454=1,5,IF(Q454=2,3,IF(Q454=3,1.8,IF(Q454=5,1.08,IF(Q454=9,0.75,IF(Q454=17,0.53,IF(Q454=33,0.37,IF(Q454&gt;=65,0.26,0))))))))))+(R454*1*$S$4)</f>
        <v>0</v>
      </c>
      <c r="T454" s="25"/>
      <c r="U454" s="26"/>
      <c r="V454" s="10">
        <f>($V$4*(IF(T454=1,5,IF(T454=2,3,IF(T454=3,1.8,IF(T454=5,1.08,IF(T454=9,0.75,IF(T454=17,0.53,IF(T454=33,0.37,IF(T454&gt;=65,0.26,0))))))))))+(U454*1*$V$4)</f>
        <v>0</v>
      </c>
      <c r="W454" s="40"/>
      <c r="X454" s="41"/>
      <c r="Y454" s="21">
        <f>($Y$4*(IF(W454=1,5,IF(W454=2,3,IF(W454=3,1.8,IF(W454=5,1.08,IF(W454=9,0.75,IF(W454=17,0.53,IF(W454=33,0.37,IF(W454&gt;=65,0.26,0))))))))))+(X454*1*$Y$4)</f>
        <v>0</v>
      </c>
      <c r="Z454" s="25"/>
      <c r="AA454" s="26"/>
      <c r="AB454" s="10">
        <f>($AB$4*(IF(Z454=1,5,IF(Z454=2,3,IF(Z454=3,1.8,IF(Z454=5,1.08,IF(Z454=9,0.75,IF(Z454=17,0.53,IF(Z454=33,0.37,IF(Z454&gt;=65,0.26,0))))))))))+(AA454*1*$AB$4)</f>
        <v>0</v>
      </c>
      <c r="AC454" s="40"/>
      <c r="AD454" s="41"/>
      <c r="AE454" s="21">
        <f>($AE$4*(IF(AC454=1,5,IF(AC454=2,3,IF(AC454=3,1.8,IF(AC454=5,1.08,IF(AC454=9,0.75,IF(AC454=17,0.53,IF(AC454=33,0.37,IF(AC454&gt;=65,0.26,0))))))))))+(AD454*1*$AE$4)</f>
        <v>0</v>
      </c>
      <c r="AF454" s="25"/>
      <c r="AG454" s="26"/>
      <c r="AH454" s="10">
        <f>($AH$4*(IF(AF454=1,5,IF(AF454=2,3,IF(AF454=3,1.8,IF(AF454=5,1.08,IF(AF454=9,0.75,IF(AF454=17,0.53,IF(AF454=33,0.37,IF(AF454&gt;=65,0.26,0))))))))))+(AG454*1*$AH$4)</f>
        <v>0</v>
      </c>
      <c r="AI454" s="40"/>
      <c r="AJ454" s="41"/>
      <c r="AK454" s="21">
        <f>($AK$4*(IF(AI454=1,5,IF(AI454=2,3,IF(AI454=3,1.8,IF(AI454=5,1.08,IF(AI454=9,0.75,IF(AI454=17,0.53,IF(AI454=33,0.37,IF(AI454&gt;=65,0.26,0))))))))))+(AJ454*1*$AK$4)</f>
        <v>0</v>
      </c>
      <c r="AL454" s="25"/>
      <c r="AM454" s="26"/>
      <c r="AN454" s="10">
        <f>($AN$4*(IF(AL454=1,5,IF(AL454=2,3,IF(AL454=3,1.8,IF(AL454=5,1.08,IF(AL454=9,0.75,IF(AL454=17,0.53,IF(AL454=33,0.37,IF(AL454&gt;=65,0.26,0))))))))))+(AM454*1*$AN$4)</f>
        <v>0</v>
      </c>
      <c r="AO454" s="24">
        <f>J454+G454+M454+P454+Y454+S454+AB454+V454+AE454+AH454+AK454+AN454</f>
        <v>0.39600000000000002</v>
      </c>
      <c r="AP454" s="57">
        <f>J454+M454+S454+AB454+AK454+AN454</f>
        <v>0</v>
      </c>
      <c r="AQ454" s="58" t="str">
        <f>IF(AP454&gt;=60,"TAK","NIE")</f>
        <v>NIE</v>
      </c>
    </row>
    <row r="455" spans="1:43" x14ac:dyDescent="0.15">
      <c r="A455" s="12">
        <v>450</v>
      </c>
      <c r="B455" s="13" t="s">
        <v>457</v>
      </c>
      <c r="C455" s="13" t="s">
        <v>111</v>
      </c>
      <c r="D455" s="34">
        <v>2001</v>
      </c>
      <c r="E455" s="14">
        <v>-73</v>
      </c>
      <c r="F455" s="15" t="s">
        <v>21</v>
      </c>
      <c r="G455" s="21">
        <v>0.36600000000000005</v>
      </c>
      <c r="H455" s="25"/>
      <c r="I455" s="26"/>
      <c r="J455" s="10">
        <f>($J$4*(IF(H455=1,5,IF(H455=2,3,IF(H455=3,1.8,IF(H455=5,1.08,IF(H455=9,0.75,IF(H455=17,0.53,IF(H455=33,0.37,IF(H455&gt;=65,0.26,0))))))))))+(I455*1*$J$4)</f>
        <v>0</v>
      </c>
      <c r="K455" s="40"/>
      <c r="L455" s="41"/>
      <c r="M455" s="21">
        <f>($M$4*(IF(K455=1,5,IF(K455=2,3,IF(K455=3,1.8,IF(K455=5,1.08,IF(K455=9,0.75,IF(K455=17,0.53,IF(K455=33,0.37,IF(K455&gt;=65,0.26,0))))))))))+(L455*1*$M$4)</f>
        <v>0</v>
      </c>
      <c r="N455" s="25"/>
      <c r="O455" s="26"/>
      <c r="P455" s="10">
        <f>($P$4*(IF(N455=1,5,IF(N455=2,3,IF(N455=3,1.8,IF(N455=5,1.08,IF(N455=9,0.75,IF(N455=17,0.53,IF(N455=33,0.37,IF(N455&gt;=65,0.26,0))))))))))+(O455*1*$P$4)</f>
        <v>0</v>
      </c>
      <c r="Q455" s="40"/>
      <c r="R455" s="41"/>
      <c r="S455" s="21">
        <f>($S$4*(IF(Q455=1,5,IF(Q455=2,3,IF(Q455=3,1.8,IF(Q455=5,1.08,IF(Q455=9,0.75,IF(Q455=17,0.53,IF(Q455=33,0.37,IF(Q455&gt;=65,0.26,0))))))))))+(R455*1*$S$4)</f>
        <v>0</v>
      </c>
      <c r="T455" s="25"/>
      <c r="U455" s="26"/>
      <c r="V455" s="10">
        <f>($V$4*(IF(T455=1,5,IF(T455=2,3,IF(T455=3,1.8,IF(T455=5,1.08,IF(T455=9,0.75,IF(T455=17,0.53,IF(T455=33,0.37,IF(T455&gt;=65,0.26,0))))))))))+(U455*1*$V$4)</f>
        <v>0</v>
      </c>
      <c r="W455" s="40"/>
      <c r="X455" s="41"/>
      <c r="Y455" s="21">
        <f>($Y$4*(IF(W455=1,5,IF(W455=2,3,IF(W455=3,1.8,IF(W455=5,1.08,IF(W455=9,0.75,IF(W455=17,0.53,IF(W455=33,0.37,IF(W455&gt;=65,0.26,0))))))))))+(X455*1*$Y$4)</f>
        <v>0</v>
      </c>
      <c r="Z455" s="25"/>
      <c r="AA455" s="26"/>
      <c r="AB455" s="10">
        <f>($AB$4*(IF(Z455=1,5,IF(Z455=2,3,IF(Z455=3,1.8,IF(Z455=5,1.08,IF(Z455=9,0.75,IF(Z455=17,0.53,IF(Z455=33,0.37,IF(Z455&gt;=65,0.26,0))))))))))+(AA455*1*$AB$4)</f>
        <v>0</v>
      </c>
      <c r="AC455" s="40"/>
      <c r="AD455" s="41"/>
      <c r="AE455" s="21">
        <f>($AE$4*(IF(AC455=1,5,IF(AC455=2,3,IF(AC455=3,1.8,IF(AC455=5,1.08,IF(AC455=9,0.75,IF(AC455=17,0.53,IF(AC455=33,0.37,IF(AC455&gt;=65,0.26,0))))))))))+(AD455*1*$AE$4)</f>
        <v>0</v>
      </c>
      <c r="AF455" s="25"/>
      <c r="AG455" s="26"/>
      <c r="AH455" s="10">
        <f>($AH$4*(IF(AF455=1,5,IF(AF455=2,3,IF(AF455=3,1.8,IF(AF455=5,1.08,IF(AF455=9,0.75,IF(AF455=17,0.53,IF(AF455=33,0.37,IF(AF455&gt;=65,0.26,0))))))))))+(AG455*1*$AH$4)</f>
        <v>0</v>
      </c>
      <c r="AI455" s="40"/>
      <c r="AJ455" s="41"/>
      <c r="AK455" s="21">
        <f>($AK$4*(IF(AI455=1,5,IF(AI455=2,3,IF(AI455=3,1.8,IF(AI455=5,1.08,IF(AI455=9,0.75,IF(AI455=17,0.53,IF(AI455=33,0.37,IF(AI455&gt;=65,0.26,0))))))))))+(AJ455*1*$AK$4)</f>
        <v>0</v>
      </c>
      <c r="AL455" s="25"/>
      <c r="AM455" s="26"/>
      <c r="AN455" s="10">
        <f>($AN$4*(IF(AL455=1,5,IF(AL455=2,3,IF(AL455=3,1.8,IF(AL455=5,1.08,IF(AL455=9,0.75,IF(AL455=17,0.53,IF(AL455=33,0.37,IF(AL455&gt;=65,0.26,0))))))))))+(AM455*1*$AN$4)</f>
        <v>0</v>
      </c>
      <c r="AO455" s="24">
        <f>J455+G455+M455+P455+Y455+S455+AB455+V455+AE455+AH455+AK455+AN455</f>
        <v>0.36600000000000005</v>
      </c>
      <c r="AP455" s="57">
        <f>J455+M455+S455+AB455+AK455+AN455</f>
        <v>0</v>
      </c>
      <c r="AQ455" s="58" t="str">
        <f>IF(AP455&gt;=60,"TAK","NIE")</f>
        <v>NIE</v>
      </c>
    </row>
    <row r="456" spans="1:43" x14ac:dyDescent="0.15">
      <c r="A456" s="12">
        <v>451</v>
      </c>
      <c r="B456" s="13" t="s">
        <v>49</v>
      </c>
      <c r="C456" s="13" t="s">
        <v>57</v>
      </c>
      <c r="D456" s="34">
        <v>2001</v>
      </c>
      <c r="E456" s="14">
        <v>-55</v>
      </c>
      <c r="F456" s="15" t="s">
        <v>22</v>
      </c>
      <c r="G456" s="21">
        <v>0.36600000000000005</v>
      </c>
      <c r="H456" s="25"/>
      <c r="I456" s="26"/>
      <c r="J456" s="10">
        <f>($J$4*(IF(H456=1,5,IF(H456=2,3,IF(H456=3,1.8,IF(H456=5,1.08,IF(H456=9,0.75,IF(H456=17,0.53,IF(H456=33,0.37,IF(H456&gt;=65,0.26,0))))))))))+(I456*1*$J$4)</f>
        <v>0</v>
      </c>
      <c r="K456" s="40"/>
      <c r="L456" s="41"/>
      <c r="M456" s="21">
        <f>($M$4*(IF(K456=1,5,IF(K456=2,3,IF(K456=3,1.8,IF(K456=5,1.08,IF(K456=9,0.75,IF(K456=17,0.53,IF(K456=33,0.37,IF(K456&gt;=65,0.26,0))))))))))+(L456*1*$M$4)</f>
        <v>0</v>
      </c>
      <c r="N456" s="25"/>
      <c r="O456" s="26"/>
      <c r="P456" s="10">
        <f>($P$4*(IF(N456=1,5,IF(N456=2,3,IF(N456=3,1.8,IF(N456=5,1.08,IF(N456=9,0.75,IF(N456=17,0.53,IF(N456=33,0.37,IF(N456&gt;=65,0.26,0))))))))))+(O456*1*$P$4)</f>
        <v>0</v>
      </c>
      <c r="Q456" s="40"/>
      <c r="R456" s="41"/>
      <c r="S456" s="21">
        <f>($S$4*(IF(Q456=1,5,IF(Q456=2,3,IF(Q456=3,1.8,IF(Q456=5,1.08,IF(Q456=9,0.75,IF(Q456=17,0.53,IF(Q456=33,0.37,IF(Q456&gt;=65,0.26,0))))))))))+(R456*1*$S$4)</f>
        <v>0</v>
      </c>
      <c r="T456" s="25"/>
      <c r="U456" s="26"/>
      <c r="V456" s="10">
        <f>($V$4*(IF(T456=1,5,IF(T456=2,3,IF(T456=3,1.8,IF(T456=5,1.08,IF(T456=9,0.75,IF(T456=17,0.53,IF(T456=33,0.37,IF(T456&gt;=65,0.26,0))))))))))+(U456*1*$V$4)</f>
        <v>0</v>
      </c>
      <c r="W456" s="40"/>
      <c r="X456" s="41"/>
      <c r="Y456" s="21">
        <f>($Y$4*(IF(W456=1,5,IF(W456=2,3,IF(W456=3,1.8,IF(W456=5,1.08,IF(W456=9,0.75,IF(W456=17,0.53,IF(W456=33,0.37,IF(W456&gt;=65,0.26,0))))))))))+(X456*1*$Y$4)</f>
        <v>0</v>
      </c>
      <c r="Z456" s="25"/>
      <c r="AA456" s="26"/>
      <c r="AB456" s="10">
        <f>($AB$4*(IF(Z456=1,5,IF(Z456=2,3,IF(Z456=3,1.8,IF(Z456=5,1.08,IF(Z456=9,0.75,IF(Z456=17,0.53,IF(Z456=33,0.37,IF(Z456&gt;=65,0.26,0))))))))))+(AA456*1*$AB$4)</f>
        <v>0</v>
      </c>
      <c r="AC456" s="40"/>
      <c r="AD456" s="41"/>
      <c r="AE456" s="21">
        <f>($AE$4*(IF(AC456=1,5,IF(AC456=2,3,IF(AC456=3,1.8,IF(AC456=5,1.08,IF(AC456=9,0.75,IF(AC456=17,0.53,IF(AC456=33,0.37,IF(AC456&gt;=65,0.26,0))))))))))+(AD456*1*$AE$4)</f>
        <v>0</v>
      </c>
      <c r="AF456" s="25"/>
      <c r="AG456" s="26"/>
      <c r="AH456" s="10">
        <f>($AH$4*(IF(AF456=1,5,IF(AF456=2,3,IF(AF456=3,1.8,IF(AF456=5,1.08,IF(AF456=9,0.75,IF(AF456=17,0.53,IF(AF456=33,0.37,IF(AF456&gt;=65,0.26,0))))))))))+(AG456*1*$AH$4)</f>
        <v>0</v>
      </c>
      <c r="AI456" s="40"/>
      <c r="AJ456" s="41"/>
      <c r="AK456" s="21">
        <f>($AK$4*(IF(AI456=1,5,IF(AI456=2,3,IF(AI456=3,1.8,IF(AI456=5,1.08,IF(AI456=9,0.75,IF(AI456=17,0.53,IF(AI456=33,0.37,IF(AI456&gt;=65,0.26,0))))))))))+(AJ456*1*$AK$4)</f>
        <v>0</v>
      </c>
      <c r="AL456" s="25"/>
      <c r="AM456" s="26"/>
      <c r="AN456" s="10">
        <f>($AN$4*(IF(AL456=1,5,IF(AL456=2,3,IF(AL456=3,1.8,IF(AL456=5,1.08,IF(AL456=9,0.75,IF(AL456=17,0.53,IF(AL456=33,0.37,IF(AL456&gt;=65,0.26,0))))))))))+(AM456*1*$AN$4)</f>
        <v>0</v>
      </c>
      <c r="AO456" s="24">
        <f>J456+G456+M456+P456+Y456+S456+AB456+V456+AE456+AH456+AK456+AN456</f>
        <v>0.36600000000000005</v>
      </c>
      <c r="AP456" s="57">
        <f>J456+M456+S456+AB456+AK456+AN456</f>
        <v>0</v>
      </c>
      <c r="AQ456" s="58" t="str">
        <f>IF(AP456&gt;=60,"TAK","NIE")</f>
        <v>NIE</v>
      </c>
    </row>
    <row r="457" spans="1:43" x14ac:dyDescent="0.15">
      <c r="A457" s="12">
        <v>452</v>
      </c>
      <c r="B457" s="13" t="s">
        <v>298</v>
      </c>
      <c r="C457" s="13" t="s">
        <v>291</v>
      </c>
      <c r="D457" s="34"/>
      <c r="E457" s="14" t="s">
        <v>8</v>
      </c>
      <c r="F457" s="14" t="s">
        <v>21</v>
      </c>
      <c r="G457" s="21">
        <v>0.36000000000000004</v>
      </c>
      <c r="H457" s="25"/>
      <c r="I457" s="26"/>
      <c r="J457" s="10">
        <f>($J$4*(IF(H457=1,5,IF(H457=2,3,IF(H457=3,1.8,IF(H457=5,1.08,IF(H457=9,0.75,IF(H457=17,0.53,IF(H457=33,0.37,IF(H457&gt;=65,0.26,0))))))))))+(I457*1*$J$4)</f>
        <v>0</v>
      </c>
      <c r="K457" s="40"/>
      <c r="L457" s="41"/>
      <c r="M457" s="21">
        <f>($M$4*(IF(K457=1,5,IF(K457=2,3,IF(K457=3,1.8,IF(K457=5,1.08,IF(K457=9,0.75,IF(K457=17,0.53,IF(K457=33,0.37,IF(K457&gt;=65,0.26,0))))))))))+(L457*1*$M$4)</f>
        <v>0</v>
      </c>
      <c r="N457" s="25"/>
      <c r="O457" s="26"/>
      <c r="P457" s="10">
        <f>($P$4*(IF(N457=1,5,IF(N457=2,3,IF(N457=3,1.8,IF(N457=5,1.08,IF(N457=9,0.75,IF(N457=17,0.53,IF(N457=33,0.37,IF(N457&gt;=65,0.26,0))))))))))+(O457*1*$P$4)</f>
        <v>0</v>
      </c>
      <c r="Q457" s="40"/>
      <c r="R457" s="41"/>
      <c r="S457" s="21">
        <f>($S$4*(IF(Q457=1,5,IF(Q457=2,3,IF(Q457=3,1.8,IF(Q457=5,1.08,IF(Q457=9,0.75,IF(Q457=17,0.53,IF(Q457=33,0.37,IF(Q457&gt;=65,0.26,0))))))))))+(R457*1*$S$4)</f>
        <v>0</v>
      </c>
      <c r="T457" s="25"/>
      <c r="U457" s="26"/>
      <c r="V457" s="10">
        <f>($V$4*(IF(T457=1,5,IF(T457=2,3,IF(T457=3,1.8,IF(T457=5,1.08,IF(T457=9,0.75,IF(T457=17,0.53,IF(T457=33,0.37,IF(T457&gt;=65,0.26,0))))))))))+(U457*1*$V$4)</f>
        <v>0</v>
      </c>
      <c r="W457" s="40"/>
      <c r="X457" s="41"/>
      <c r="Y457" s="21">
        <f>($Y$4*(IF(W457=1,5,IF(W457=2,3,IF(W457=3,1.8,IF(W457=5,1.08,IF(W457=9,0.75,IF(W457=17,0.53,IF(W457=33,0.37,IF(W457&gt;=65,0.26,0))))))))))+(X457*1*$Y$4)</f>
        <v>0</v>
      </c>
      <c r="Z457" s="25"/>
      <c r="AA457" s="26"/>
      <c r="AB457" s="10">
        <f>($AB$4*(IF(Z457=1,5,IF(Z457=2,3,IF(Z457=3,1.8,IF(Z457=5,1.08,IF(Z457=9,0.75,IF(Z457=17,0.53,IF(Z457=33,0.37,IF(Z457&gt;=65,0.26,0))))))))))+(AA457*1*$AB$4)</f>
        <v>0</v>
      </c>
      <c r="AC457" s="40"/>
      <c r="AD457" s="41"/>
      <c r="AE457" s="21">
        <f>($AE$4*(IF(AC457=1,5,IF(AC457=2,3,IF(AC457=3,1.8,IF(AC457=5,1.08,IF(AC457=9,0.75,IF(AC457=17,0.53,IF(AC457=33,0.37,IF(AC457&gt;=65,0.26,0))))))))))+(AD457*1*$AE$4)</f>
        <v>0</v>
      </c>
      <c r="AF457" s="25"/>
      <c r="AG457" s="26"/>
      <c r="AH457" s="10">
        <f>($AH$4*(IF(AF457=1,5,IF(AF457=2,3,IF(AF457=3,1.8,IF(AF457=5,1.08,IF(AF457=9,0.75,IF(AF457=17,0.53,IF(AF457=33,0.37,IF(AF457&gt;=65,0.26,0))))))))))+(AG457*1*$AH$4)</f>
        <v>0</v>
      </c>
      <c r="AI457" s="40"/>
      <c r="AJ457" s="41"/>
      <c r="AK457" s="21">
        <f>($AK$4*(IF(AI457=1,5,IF(AI457=2,3,IF(AI457=3,1.8,IF(AI457=5,1.08,IF(AI457=9,0.75,IF(AI457=17,0.53,IF(AI457=33,0.37,IF(AI457&gt;=65,0.26,0))))))))))+(AJ457*1*$AK$4)</f>
        <v>0</v>
      </c>
      <c r="AL457" s="25"/>
      <c r="AM457" s="26"/>
      <c r="AN457" s="10">
        <f>($AN$4*(IF(AL457=1,5,IF(AL457=2,3,IF(AL457=3,1.8,IF(AL457=5,1.08,IF(AL457=9,0.75,IF(AL457=17,0.53,IF(AL457=33,0.37,IF(AL457&gt;=65,0.26,0))))))))))+(AM457*1*$AN$4)</f>
        <v>0</v>
      </c>
      <c r="AO457" s="24">
        <f>J457+G457+M457+P457+Y457+S457+AB457+V457+AE457+AH457+AK457+AN457</f>
        <v>0.36000000000000004</v>
      </c>
      <c r="AP457" s="57">
        <f>J457+M457+S457+AB457+AK457+AN457</f>
        <v>0</v>
      </c>
      <c r="AQ457" s="58" t="str">
        <f>IF(AP457&gt;=60,"TAK","NIE")</f>
        <v>NIE</v>
      </c>
    </row>
    <row r="458" spans="1:43" x14ac:dyDescent="0.15">
      <c r="A458" s="12">
        <v>453</v>
      </c>
      <c r="B458" s="12" t="s">
        <v>206</v>
      </c>
      <c r="C458" s="12" t="s">
        <v>197</v>
      </c>
      <c r="D458" s="14">
        <v>2001</v>
      </c>
      <c r="E458" s="14">
        <v>-55</v>
      </c>
      <c r="F458" s="14" t="s">
        <v>22</v>
      </c>
      <c r="G458" s="21">
        <v>0.36000000000000004</v>
      </c>
      <c r="H458" s="26"/>
      <c r="I458" s="26"/>
      <c r="J458" s="10">
        <f>($J$4*(IF(H458=1,5,IF(H458=2,3,IF(H458=3,1.8,IF(H458=5,1.08,IF(H458=9,0.75,IF(H458=17,0.53,IF(H458=33,0.37,IF(H458&gt;=65,0.26,0))))))))))+(I458*1*$J$4)</f>
        <v>0</v>
      </c>
      <c r="K458" s="41"/>
      <c r="L458" s="41"/>
      <c r="M458" s="21">
        <f>($M$4*(IF(K458=1,5,IF(K458=2,3,IF(K458=3,1.8,IF(K458=5,1.08,IF(K458=9,0.75,IF(K458=17,0.53,IF(K458=33,0.37,IF(K458&gt;=65,0.26,0))))))))))+(L458*1*$M$4)</f>
        <v>0</v>
      </c>
      <c r="N458" s="26"/>
      <c r="O458" s="26"/>
      <c r="P458" s="10">
        <f>($P$4*(IF(N458=1,5,IF(N458=2,3,IF(N458=3,1.8,IF(N458=5,1.08,IF(N458=9,0.75,IF(N458=17,0.53,IF(N458=33,0.37,IF(N458&gt;=65,0.26,0))))))))))+(O458*1*$P$4)</f>
        <v>0</v>
      </c>
      <c r="Q458" s="41"/>
      <c r="R458" s="41"/>
      <c r="S458" s="21">
        <f>($S$4*(IF(Q458=1,5,IF(Q458=2,3,IF(Q458=3,1.8,IF(Q458=5,1.08,IF(Q458=9,0.75,IF(Q458=17,0.53,IF(Q458=33,0.37,IF(Q458&gt;=65,0.26,0))))))))))+(R458*1*$S$4)</f>
        <v>0</v>
      </c>
      <c r="T458" s="26"/>
      <c r="U458" s="26"/>
      <c r="V458" s="10">
        <f>($V$4*(IF(T458=1,5,IF(T458=2,3,IF(T458=3,1.8,IF(T458=5,1.08,IF(T458=9,0.75,IF(T458=17,0.53,IF(T458=33,0.37,IF(T458&gt;=65,0.26,0))))))))))+(U458*1*$V$4)</f>
        <v>0</v>
      </c>
      <c r="W458" s="41"/>
      <c r="X458" s="41"/>
      <c r="Y458" s="21">
        <f>($Y$4*(IF(W458=1,5,IF(W458=2,3,IF(W458=3,1.8,IF(W458=5,1.08,IF(W458=9,0.75,IF(W458=17,0.53,IF(W458=33,0.37,IF(W458&gt;=65,0.26,0))))))))))+(X458*1*$Y$4)</f>
        <v>0</v>
      </c>
      <c r="Z458" s="26"/>
      <c r="AA458" s="26"/>
      <c r="AB458" s="10">
        <f>($AB$4*(IF(Z458=1,5,IF(Z458=2,3,IF(Z458=3,1.8,IF(Z458=5,1.08,IF(Z458=9,0.75,IF(Z458=17,0.53,IF(Z458=33,0.37,IF(Z458&gt;=65,0.26,0))))))))))+(AA458*1*$AB$4)</f>
        <v>0</v>
      </c>
      <c r="AC458" s="41"/>
      <c r="AD458" s="41"/>
      <c r="AE458" s="21">
        <f>($AE$4*(IF(AC458=1,5,IF(AC458=2,3,IF(AC458=3,1.8,IF(AC458=5,1.08,IF(AC458=9,0.75,IF(AC458=17,0.53,IF(AC458=33,0.37,IF(AC458&gt;=65,0.26,0))))))))))+(AD458*1*$AE$4)</f>
        <v>0</v>
      </c>
      <c r="AF458" s="26"/>
      <c r="AG458" s="26"/>
      <c r="AH458" s="10">
        <f>($AH$4*(IF(AF458=1,5,IF(AF458=2,3,IF(AF458=3,1.8,IF(AF458=5,1.08,IF(AF458=9,0.75,IF(AF458=17,0.53,IF(AF458=33,0.37,IF(AF458&gt;=65,0.26,0))))))))))+(AG458*1*$AH$4)</f>
        <v>0</v>
      </c>
      <c r="AI458" s="41"/>
      <c r="AJ458" s="41"/>
      <c r="AK458" s="21">
        <f>($AK$4*(IF(AI458=1,5,IF(AI458=2,3,IF(AI458=3,1.8,IF(AI458=5,1.08,IF(AI458=9,0.75,IF(AI458=17,0.53,IF(AI458=33,0.37,IF(AI458&gt;=65,0.26,0))))))))))+(AJ458*1*$AK$4)</f>
        <v>0</v>
      </c>
      <c r="AL458" s="26"/>
      <c r="AM458" s="26"/>
      <c r="AN458" s="10">
        <f>($AN$4*(IF(AL458=1,5,IF(AL458=2,3,IF(AL458=3,1.8,IF(AL458=5,1.08,IF(AL458=9,0.75,IF(AL458=17,0.53,IF(AL458=33,0.37,IF(AL458&gt;=65,0.26,0))))))))))+(AM458*1*$AN$4)</f>
        <v>0</v>
      </c>
      <c r="AO458" s="24">
        <f>J458+G458+M458+P458+Y458+S458+AB458+V458+AE458+AH458+AK458+AN458</f>
        <v>0.36000000000000004</v>
      </c>
      <c r="AP458" s="57">
        <f>J458+M458+S458+AB458+AK458+AN458</f>
        <v>0</v>
      </c>
      <c r="AQ458" s="58" t="str">
        <f>IF(AP458&gt;=60,"TAK","NIE")</f>
        <v>NIE</v>
      </c>
    </row>
    <row r="459" spans="1:43" x14ac:dyDescent="0.15">
      <c r="A459" s="12">
        <v>454</v>
      </c>
      <c r="B459" s="13" t="s">
        <v>263</v>
      </c>
      <c r="C459" s="13" t="s">
        <v>6</v>
      </c>
      <c r="D459" s="34">
        <v>2002</v>
      </c>
      <c r="E459" s="14">
        <v>-45</v>
      </c>
      <c r="F459" s="15" t="s">
        <v>21</v>
      </c>
      <c r="G459" s="21">
        <v>0.36000000000000004</v>
      </c>
      <c r="H459" s="25"/>
      <c r="I459" s="26"/>
      <c r="J459" s="10">
        <f>($J$4*(IF(H459=1,5,IF(H459=2,3,IF(H459=3,1.8,IF(H459=5,1.08,IF(H459=9,0.75,IF(H459=17,0.53,IF(H459=33,0.37,IF(H459&gt;=65,0.26,0))))))))))+(I459*1*$J$4)</f>
        <v>0</v>
      </c>
      <c r="K459" s="40"/>
      <c r="L459" s="41"/>
      <c r="M459" s="21">
        <f>($M$4*(IF(K459=1,5,IF(K459=2,3,IF(K459=3,1.8,IF(K459=5,1.08,IF(K459=9,0.75,IF(K459=17,0.53,IF(K459=33,0.37,IF(K459&gt;=65,0.26,0))))))))))+(L459*1*$M$4)</f>
        <v>0</v>
      </c>
      <c r="N459" s="25"/>
      <c r="O459" s="26"/>
      <c r="P459" s="10">
        <f>($P$4*(IF(N459=1,5,IF(N459=2,3,IF(N459=3,1.8,IF(N459=5,1.08,IF(N459=9,0.75,IF(N459=17,0.53,IF(N459=33,0.37,IF(N459&gt;=65,0.26,0))))))))))+(O459*1*$P$4)</f>
        <v>0</v>
      </c>
      <c r="Q459" s="40"/>
      <c r="R459" s="41"/>
      <c r="S459" s="21">
        <f>($S$4*(IF(Q459=1,5,IF(Q459=2,3,IF(Q459=3,1.8,IF(Q459=5,1.08,IF(Q459=9,0.75,IF(Q459=17,0.53,IF(Q459=33,0.37,IF(Q459&gt;=65,0.26,0))))))))))+(R459*1*$S$4)</f>
        <v>0</v>
      </c>
      <c r="T459" s="25"/>
      <c r="U459" s="26"/>
      <c r="V459" s="10">
        <f>($V$4*(IF(T459=1,5,IF(T459=2,3,IF(T459=3,1.8,IF(T459=5,1.08,IF(T459=9,0.75,IF(T459=17,0.53,IF(T459=33,0.37,IF(T459&gt;=65,0.26,0))))))))))+(U459*1*$V$4)</f>
        <v>0</v>
      </c>
      <c r="W459" s="40"/>
      <c r="X459" s="41"/>
      <c r="Y459" s="21">
        <f>($Y$4*(IF(W459=1,5,IF(W459=2,3,IF(W459=3,1.8,IF(W459=5,1.08,IF(W459=9,0.75,IF(W459=17,0.53,IF(W459=33,0.37,IF(W459&gt;=65,0.26,0))))))))))+(X459*1*$Y$4)</f>
        <v>0</v>
      </c>
      <c r="Z459" s="25"/>
      <c r="AA459" s="26"/>
      <c r="AB459" s="10">
        <f>($AB$4*(IF(Z459=1,5,IF(Z459=2,3,IF(Z459=3,1.8,IF(Z459=5,1.08,IF(Z459=9,0.75,IF(Z459=17,0.53,IF(Z459=33,0.37,IF(Z459&gt;=65,0.26,0))))))))))+(AA459*1*$AB$4)</f>
        <v>0</v>
      </c>
      <c r="AC459" s="40"/>
      <c r="AD459" s="41"/>
      <c r="AE459" s="21">
        <f>($AE$4*(IF(AC459=1,5,IF(AC459=2,3,IF(AC459=3,1.8,IF(AC459=5,1.08,IF(AC459=9,0.75,IF(AC459=17,0.53,IF(AC459=33,0.37,IF(AC459&gt;=65,0.26,0))))))))))+(AD459*1*$AE$4)</f>
        <v>0</v>
      </c>
      <c r="AF459" s="25"/>
      <c r="AG459" s="26"/>
      <c r="AH459" s="10">
        <f>($AH$4*(IF(AF459=1,5,IF(AF459=2,3,IF(AF459=3,1.8,IF(AF459=5,1.08,IF(AF459=9,0.75,IF(AF459=17,0.53,IF(AF459=33,0.37,IF(AF459&gt;=65,0.26,0))))))))))+(AG459*1*$AH$4)</f>
        <v>0</v>
      </c>
      <c r="AI459" s="40"/>
      <c r="AJ459" s="41"/>
      <c r="AK459" s="21">
        <f>($AK$4*(IF(AI459=1,5,IF(AI459=2,3,IF(AI459=3,1.8,IF(AI459=5,1.08,IF(AI459=9,0.75,IF(AI459=17,0.53,IF(AI459=33,0.37,IF(AI459&gt;=65,0.26,0))))))))))+(AJ459*1*$AK$4)</f>
        <v>0</v>
      </c>
      <c r="AL459" s="25"/>
      <c r="AM459" s="26"/>
      <c r="AN459" s="10">
        <f>($AN$4*(IF(AL459=1,5,IF(AL459=2,3,IF(AL459=3,1.8,IF(AL459=5,1.08,IF(AL459=9,0.75,IF(AL459=17,0.53,IF(AL459=33,0.37,IF(AL459&gt;=65,0.26,0))))))))))+(AM459*1*$AN$4)</f>
        <v>0</v>
      </c>
      <c r="AO459" s="24">
        <f>J459+G459+M459+P459+Y459+S459+AB459+V459+AE459+AH459+AK459+AN459</f>
        <v>0.36000000000000004</v>
      </c>
      <c r="AP459" s="57">
        <f>J459+M459+S459+AB459+AK459+AN459</f>
        <v>0</v>
      </c>
      <c r="AQ459" s="58" t="str">
        <f>IF(AP459&gt;=60,"TAK","NIE")</f>
        <v>NIE</v>
      </c>
    </row>
    <row r="460" spans="1:43" x14ac:dyDescent="0.15">
      <c r="A460" s="12">
        <v>455</v>
      </c>
      <c r="B460" s="13" t="s">
        <v>155</v>
      </c>
      <c r="C460" s="13" t="s">
        <v>92</v>
      </c>
      <c r="D460" s="34"/>
      <c r="E460" s="14" t="s">
        <v>8</v>
      </c>
      <c r="F460" s="15" t="s">
        <v>21</v>
      </c>
      <c r="G460" s="21">
        <v>0.36000000000000004</v>
      </c>
      <c r="H460" s="25"/>
      <c r="I460" s="26"/>
      <c r="J460" s="10">
        <f>($J$4*(IF(H460=1,5,IF(H460=2,3,IF(H460=3,1.8,IF(H460=5,1.08,IF(H460=9,0.75,IF(H460=17,0.53,IF(H460=33,0.37,IF(H460&gt;=65,0.26,0))))))))))+(I460*1*$J$4)</f>
        <v>0</v>
      </c>
      <c r="K460" s="40"/>
      <c r="L460" s="41"/>
      <c r="M460" s="21">
        <f>($M$4*(IF(K460=1,5,IF(K460=2,3,IF(K460=3,1.8,IF(K460=5,1.08,IF(K460=9,0.75,IF(K460=17,0.53,IF(K460=33,0.37,IF(K460&gt;=65,0.26,0))))))))))+(L460*1*$M$4)</f>
        <v>0</v>
      </c>
      <c r="N460" s="25"/>
      <c r="O460" s="26"/>
      <c r="P460" s="10">
        <f>($P$4*(IF(N460=1,5,IF(N460=2,3,IF(N460=3,1.8,IF(N460=5,1.08,IF(N460=9,0.75,IF(N460=17,0.53,IF(N460=33,0.37,IF(N460&gt;=65,0.26,0))))))))))+(O460*1*$P$4)</f>
        <v>0</v>
      </c>
      <c r="Q460" s="40"/>
      <c r="R460" s="41"/>
      <c r="S460" s="21">
        <f>($S$4*(IF(Q460=1,5,IF(Q460=2,3,IF(Q460=3,1.8,IF(Q460=5,1.08,IF(Q460=9,0.75,IF(Q460=17,0.53,IF(Q460=33,0.37,IF(Q460&gt;=65,0.26,0))))))))))+(R460*1*$S$4)</f>
        <v>0</v>
      </c>
      <c r="T460" s="25"/>
      <c r="U460" s="26"/>
      <c r="V460" s="10">
        <f>($V$4*(IF(T460=1,5,IF(T460=2,3,IF(T460=3,1.8,IF(T460=5,1.08,IF(T460=9,0.75,IF(T460=17,0.53,IF(T460=33,0.37,IF(T460&gt;=65,0.26,0))))))))))+(U460*1*$V$4)</f>
        <v>0</v>
      </c>
      <c r="W460" s="40"/>
      <c r="X460" s="41"/>
      <c r="Y460" s="21">
        <f>($Y$4*(IF(W460=1,5,IF(W460=2,3,IF(W460=3,1.8,IF(W460=5,1.08,IF(W460=9,0.75,IF(W460=17,0.53,IF(W460=33,0.37,IF(W460&gt;=65,0.26,0))))))))))+(X460*1*$Y$4)</f>
        <v>0</v>
      </c>
      <c r="Z460" s="25"/>
      <c r="AA460" s="26"/>
      <c r="AB460" s="10">
        <f>($AB$4*(IF(Z460=1,5,IF(Z460=2,3,IF(Z460=3,1.8,IF(Z460=5,1.08,IF(Z460=9,0.75,IF(Z460=17,0.53,IF(Z460=33,0.37,IF(Z460&gt;=65,0.26,0))))))))))+(AA460*1*$AB$4)</f>
        <v>0</v>
      </c>
      <c r="AC460" s="40"/>
      <c r="AD460" s="41"/>
      <c r="AE460" s="21">
        <f>($AE$4*(IF(AC460=1,5,IF(AC460=2,3,IF(AC460=3,1.8,IF(AC460=5,1.08,IF(AC460=9,0.75,IF(AC460=17,0.53,IF(AC460=33,0.37,IF(AC460&gt;=65,0.26,0))))))))))+(AD460*1*$AE$4)</f>
        <v>0</v>
      </c>
      <c r="AF460" s="25"/>
      <c r="AG460" s="26"/>
      <c r="AH460" s="10">
        <f>($AH$4*(IF(AF460=1,5,IF(AF460=2,3,IF(AF460=3,1.8,IF(AF460=5,1.08,IF(AF460=9,0.75,IF(AF460=17,0.53,IF(AF460=33,0.37,IF(AF460&gt;=65,0.26,0))))))))))+(AG460*1*$AH$4)</f>
        <v>0</v>
      </c>
      <c r="AI460" s="40"/>
      <c r="AJ460" s="41"/>
      <c r="AK460" s="21">
        <f>($AK$4*(IF(AI460=1,5,IF(AI460=2,3,IF(AI460=3,1.8,IF(AI460=5,1.08,IF(AI460=9,0.75,IF(AI460=17,0.53,IF(AI460=33,0.37,IF(AI460&gt;=65,0.26,0))))))))))+(AJ460*1*$AK$4)</f>
        <v>0</v>
      </c>
      <c r="AL460" s="25"/>
      <c r="AM460" s="26"/>
      <c r="AN460" s="10">
        <f>($AN$4*(IF(AL460=1,5,IF(AL460=2,3,IF(AL460=3,1.8,IF(AL460=5,1.08,IF(AL460=9,0.75,IF(AL460=17,0.53,IF(AL460=33,0.37,IF(AL460&gt;=65,0.26,0))))))))))+(AM460*1*$AN$4)</f>
        <v>0</v>
      </c>
      <c r="AO460" s="24">
        <f>J460+G460+M460+P460+Y460+S460+AB460+V460+AE460+AH460+AK460+AN460</f>
        <v>0.36000000000000004</v>
      </c>
      <c r="AP460" s="57">
        <f>J460+M460+S460+AB460+AK460+AN460</f>
        <v>0</v>
      </c>
      <c r="AQ460" s="58" t="str">
        <f>IF(AP460&gt;=60,"TAK","NIE")</f>
        <v>NIE</v>
      </c>
    </row>
    <row r="461" spans="1:43" x14ac:dyDescent="0.15">
      <c r="A461" s="12">
        <v>456</v>
      </c>
      <c r="B461" s="13" t="s">
        <v>211</v>
      </c>
      <c r="C461" s="13" t="s">
        <v>92</v>
      </c>
      <c r="D461" s="34">
        <v>2001</v>
      </c>
      <c r="E461" s="14">
        <v>-55</v>
      </c>
      <c r="F461" s="14" t="s">
        <v>21</v>
      </c>
      <c r="G461" s="21">
        <v>0.35800000000000004</v>
      </c>
      <c r="H461" s="25"/>
      <c r="I461" s="26"/>
      <c r="J461" s="10">
        <f>($J$4*(IF(H461=1,5,IF(H461=2,3,IF(H461=3,1.8,IF(H461=5,1.08,IF(H461=9,0.75,IF(H461=17,0.53,IF(H461=33,0.37,IF(H461&gt;=65,0.26,0))))))))))+(I461*1*$J$4)</f>
        <v>0</v>
      </c>
      <c r="K461" s="40"/>
      <c r="L461" s="41"/>
      <c r="M461" s="21">
        <f>($M$4*(IF(K461=1,5,IF(K461=2,3,IF(K461=3,1.8,IF(K461=5,1.08,IF(K461=9,0.75,IF(K461=17,0.53,IF(K461=33,0.37,IF(K461&gt;=65,0.26,0))))))))))+(L461*1*$M$4)</f>
        <v>0</v>
      </c>
      <c r="N461" s="25"/>
      <c r="O461" s="26"/>
      <c r="P461" s="10">
        <f>($P$4*(IF(N461=1,5,IF(N461=2,3,IF(N461=3,1.8,IF(N461=5,1.08,IF(N461=9,0.75,IF(N461=17,0.53,IF(N461=33,0.37,IF(N461&gt;=65,0.26,0))))))))))+(O461*1*$P$4)</f>
        <v>0</v>
      </c>
      <c r="Q461" s="40"/>
      <c r="R461" s="41"/>
      <c r="S461" s="21">
        <f>($S$4*(IF(Q461=1,5,IF(Q461=2,3,IF(Q461=3,1.8,IF(Q461=5,1.08,IF(Q461=9,0.75,IF(Q461=17,0.53,IF(Q461=33,0.37,IF(Q461&gt;=65,0.26,0))))))))))+(R461*1*$S$4)</f>
        <v>0</v>
      </c>
      <c r="T461" s="25"/>
      <c r="U461" s="26"/>
      <c r="V461" s="10">
        <f>($V$4*(IF(T461=1,5,IF(T461=2,3,IF(T461=3,1.8,IF(T461=5,1.08,IF(T461=9,0.75,IF(T461=17,0.53,IF(T461=33,0.37,IF(T461&gt;=65,0.26,0))))))))))+(U461*1*$V$4)</f>
        <v>0</v>
      </c>
      <c r="W461" s="40"/>
      <c r="X461" s="41"/>
      <c r="Y461" s="21">
        <f>($Y$4*(IF(W461=1,5,IF(W461=2,3,IF(W461=3,1.8,IF(W461=5,1.08,IF(W461=9,0.75,IF(W461=17,0.53,IF(W461=33,0.37,IF(W461&gt;=65,0.26,0))))))))))+(X461*1*$Y$4)</f>
        <v>0</v>
      </c>
      <c r="Z461" s="25"/>
      <c r="AA461" s="26"/>
      <c r="AB461" s="10">
        <f>($AB$4*(IF(Z461=1,5,IF(Z461=2,3,IF(Z461=3,1.8,IF(Z461=5,1.08,IF(Z461=9,0.75,IF(Z461=17,0.53,IF(Z461=33,0.37,IF(Z461&gt;=65,0.26,0))))))))))+(AA461*1*$AB$4)</f>
        <v>0</v>
      </c>
      <c r="AC461" s="40"/>
      <c r="AD461" s="41"/>
      <c r="AE461" s="21">
        <f>($AE$4*(IF(AC461=1,5,IF(AC461=2,3,IF(AC461=3,1.8,IF(AC461=5,1.08,IF(AC461=9,0.75,IF(AC461=17,0.53,IF(AC461=33,0.37,IF(AC461&gt;=65,0.26,0))))))))))+(AD461*1*$AE$4)</f>
        <v>0</v>
      </c>
      <c r="AF461" s="25"/>
      <c r="AG461" s="26"/>
      <c r="AH461" s="10">
        <f>($AH$4*(IF(AF461=1,5,IF(AF461=2,3,IF(AF461=3,1.8,IF(AF461=5,1.08,IF(AF461=9,0.75,IF(AF461=17,0.53,IF(AF461=33,0.37,IF(AF461&gt;=65,0.26,0))))))))))+(AG461*1*$AH$4)</f>
        <v>0</v>
      </c>
      <c r="AI461" s="40"/>
      <c r="AJ461" s="41"/>
      <c r="AK461" s="21">
        <f>($AK$4*(IF(AI461=1,5,IF(AI461=2,3,IF(AI461=3,1.8,IF(AI461=5,1.08,IF(AI461=9,0.75,IF(AI461=17,0.53,IF(AI461=33,0.37,IF(AI461&gt;=65,0.26,0))))))))))+(AJ461*1*$AK$4)</f>
        <v>0</v>
      </c>
      <c r="AL461" s="25"/>
      <c r="AM461" s="26"/>
      <c r="AN461" s="10">
        <f>($AN$4*(IF(AL461=1,5,IF(AL461=2,3,IF(AL461=3,1.8,IF(AL461=5,1.08,IF(AL461=9,0.75,IF(AL461=17,0.53,IF(AL461=33,0.37,IF(AL461&gt;=65,0.26,0))))))))))+(AM461*1*$AN$4)</f>
        <v>0</v>
      </c>
      <c r="AO461" s="24">
        <f>J461+G461+M461+P461+Y461+S461+AB461+V461+AE461+AH461+AK461+AN461</f>
        <v>0.35800000000000004</v>
      </c>
      <c r="AP461" s="57">
        <f>J461+M461+S461+AB461+AK461+AN461</f>
        <v>0</v>
      </c>
      <c r="AQ461" s="58" t="str">
        <f>IF(AP461&gt;=60,"TAK","NIE")</f>
        <v>NIE</v>
      </c>
    </row>
    <row r="462" spans="1:43" x14ac:dyDescent="0.15">
      <c r="A462" s="12">
        <v>457</v>
      </c>
      <c r="B462" s="13" t="s">
        <v>114</v>
      </c>
      <c r="C462" s="13" t="s">
        <v>80</v>
      </c>
      <c r="D462" s="34"/>
      <c r="E462" s="14">
        <v>-59</v>
      </c>
      <c r="F462" s="15" t="s">
        <v>22</v>
      </c>
      <c r="G462" s="21">
        <v>0.34100000000000003</v>
      </c>
      <c r="H462" s="25"/>
      <c r="I462" s="26"/>
      <c r="J462" s="10">
        <f>($J$4*(IF(H462=1,5,IF(H462=2,3,IF(H462=3,1.8,IF(H462=5,1.08,IF(H462=9,0.75,IF(H462=17,0.53,IF(H462=33,0.37,IF(H462&gt;=65,0.26,0))))))))))+(I462*1*$J$4)</f>
        <v>0</v>
      </c>
      <c r="K462" s="40"/>
      <c r="L462" s="41"/>
      <c r="M462" s="21">
        <f>($M$4*(IF(K462=1,5,IF(K462=2,3,IF(K462=3,1.8,IF(K462=5,1.08,IF(K462=9,0.75,IF(K462=17,0.53,IF(K462=33,0.37,IF(K462&gt;=65,0.26,0))))))))))+(L462*1*$M$4)</f>
        <v>0</v>
      </c>
      <c r="N462" s="25"/>
      <c r="O462" s="26"/>
      <c r="P462" s="10">
        <f>($P$4*(IF(N462=1,5,IF(N462=2,3,IF(N462=3,1.8,IF(N462=5,1.08,IF(N462=9,0.75,IF(N462=17,0.53,IF(N462=33,0.37,IF(N462&gt;=65,0.26,0))))))))))+(O462*1*$P$4)</f>
        <v>0</v>
      </c>
      <c r="Q462" s="40"/>
      <c r="R462" s="41"/>
      <c r="S462" s="21">
        <f>($S$4*(IF(Q462=1,5,IF(Q462=2,3,IF(Q462=3,1.8,IF(Q462=5,1.08,IF(Q462=9,0.75,IF(Q462=17,0.53,IF(Q462=33,0.37,IF(Q462&gt;=65,0.26,0))))))))))+(R462*1*$S$4)</f>
        <v>0</v>
      </c>
      <c r="T462" s="25"/>
      <c r="U462" s="26"/>
      <c r="V462" s="10">
        <f>($V$4*(IF(T462=1,5,IF(T462=2,3,IF(T462=3,1.8,IF(T462=5,1.08,IF(T462=9,0.75,IF(T462=17,0.53,IF(T462=33,0.37,IF(T462&gt;=65,0.26,0))))))))))+(U462*1*$V$4)</f>
        <v>0</v>
      </c>
      <c r="W462" s="40"/>
      <c r="X462" s="41"/>
      <c r="Y462" s="21">
        <f>($Y$4*(IF(W462=1,5,IF(W462=2,3,IF(W462=3,1.8,IF(W462=5,1.08,IF(W462=9,0.75,IF(W462=17,0.53,IF(W462=33,0.37,IF(W462&gt;=65,0.26,0))))))))))+(X462*1*$Y$4)</f>
        <v>0</v>
      </c>
      <c r="Z462" s="25"/>
      <c r="AA462" s="26"/>
      <c r="AB462" s="10">
        <f>($AB$4*(IF(Z462=1,5,IF(Z462=2,3,IF(Z462=3,1.8,IF(Z462=5,1.08,IF(Z462=9,0.75,IF(Z462=17,0.53,IF(Z462=33,0.37,IF(Z462&gt;=65,0.26,0))))))))))+(AA462*1*$AB$4)</f>
        <v>0</v>
      </c>
      <c r="AC462" s="40"/>
      <c r="AD462" s="41"/>
      <c r="AE462" s="21">
        <f>($AE$4*(IF(AC462=1,5,IF(AC462=2,3,IF(AC462=3,1.8,IF(AC462=5,1.08,IF(AC462=9,0.75,IF(AC462=17,0.53,IF(AC462=33,0.37,IF(AC462&gt;=65,0.26,0))))))))))+(AD462*1*$AE$4)</f>
        <v>0</v>
      </c>
      <c r="AF462" s="25"/>
      <c r="AG462" s="26"/>
      <c r="AH462" s="10">
        <f>($AH$4*(IF(AF462=1,5,IF(AF462=2,3,IF(AF462=3,1.8,IF(AF462=5,1.08,IF(AF462=9,0.75,IF(AF462=17,0.53,IF(AF462=33,0.37,IF(AF462&gt;=65,0.26,0))))))))))+(AG462*1*$AH$4)</f>
        <v>0</v>
      </c>
      <c r="AI462" s="40"/>
      <c r="AJ462" s="41"/>
      <c r="AK462" s="21">
        <f>($AK$4*(IF(AI462=1,5,IF(AI462=2,3,IF(AI462=3,1.8,IF(AI462=5,1.08,IF(AI462=9,0.75,IF(AI462=17,0.53,IF(AI462=33,0.37,IF(AI462&gt;=65,0.26,0))))))))))+(AJ462*1*$AK$4)</f>
        <v>0</v>
      </c>
      <c r="AL462" s="25"/>
      <c r="AM462" s="26"/>
      <c r="AN462" s="10">
        <f>($AN$4*(IF(AL462=1,5,IF(AL462=2,3,IF(AL462=3,1.8,IF(AL462=5,1.08,IF(AL462=9,0.75,IF(AL462=17,0.53,IF(AL462=33,0.37,IF(AL462&gt;=65,0.26,0))))))))))+(AM462*1*$AN$4)</f>
        <v>0</v>
      </c>
      <c r="AO462" s="24">
        <f>J462+G462+M462+P462+Y462+S462+AB462+V462+AE462+AH462+AK462+AN462</f>
        <v>0.34100000000000003</v>
      </c>
      <c r="AP462" s="57">
        <f>J462+M462+S462+AB462+AK462+AN462</f>
        <v>0</v>
      </c>
      <c r="AQ462" s="58" t="str">
        <f>IF(AP462&gt;=60,"TAK","NIE")</f>
        <v>NIE</v>
      </c>
    </row>
    <row r="463" spans="1:43" x14ac:dyDescent="0.15">
      <c r="A463" s="12">
        <v>458</v>
      </c>
      <c r="B463" s="12" t="s">
        <v>130</v>
      </c>
      <c r="C463" s="12" t="s">
        <v>63</v>
      </c>
      <c r="D463" s="14">
        <v>2002</v>
      </c>
      <c r="E463" s="14">
        <v>-45</v>
      </c>
      <c r="F463" s="14" t="s">
        <v>21</v>
      </c>
      <c r="G463" s="21">
        <v>0.34000000000000008</v>
      </c>
      <c r="H463" s="26"/>
      <c r="I463" s="26"/>
      <c r="J463" s="10">
        <f>($J$4*(IF(H463=1,5,IF(H463=2,3,IF(H463=3,1.8,IF(H463=5,1.08,IF(H463=9,0.75,IF(H463=17,0.53,IF(H463=33,0.37,IF(H463&gt;=65,0.26,0))))))))))+(I463*1*$J$4)</f>
        <v>0</v>
      </c>
      <c r="K463" s="41"/>
      <c r="L463" s="41"/>
      <c r="M463" s="21">
        <f>($M$4*(IF(K463=1,5,IF(K463=2,3,IF(K463=3,1.8,IF(K463=5,1.08,IF(K463=9,0.75,IF(K463=17,0.53,IF(K463=33,0.37,IF(K463&gt;=65,0.26,0))))))))))+(L463*1*$M$4)</f>
        <v>0</v>
      </c>
      <c r="N463" s="26"/>
      <c r="O463" s="26"/>
      <c r="P463" s="10">
        <f>($P$4*(IF(N463=1,5,IF(N463=2,3,IF(N463=3,1.8,IF(N463=5,1.08,IF(N463=9,0.75,IF(N463=17,0.53,IF(N463=33,0.37,IF(N463&gt;=65,0.26,0))))))))))+(O463*1*$P$4)</f>
        <v>0</v>
      </c>
      <c r="Q463" s="41"/>
      <c r="R463" s="41"/>
      <c r="S463" s="21">
        <f>($S$4*(IF(Q463=1,5,IF(Q463=2,3,IF(Q463=3,1.8,IF(Q463=5,1.08,IF(Q463=9,0.75,IF(Q463=17,0.53,IF(Q463=33,0.37,IF(Q463&gt;=65,0.26,0))))))))))+(R463*1*$S$4)</f>
        <v>0</v>
      </c>
      <c r="T463" s="26"/>
      <c r="U463" s="26"/>
      <c r="V463" s="10">
        <f>($V$4*(IF(T463=1,5,IF(T463=2,3,IF(T463=3,1.8,IF(T463=5,1.08,IF(T463=9,0.75,IF(T463=17,0.53,IF(T463=33,0.37,IF(T463&gt;=65,0.26,0))))))))))+(U463*1*$V$4)</f>
        <v>0</v>
      </c>
      <c r="W463" s="41"/>
      <c r="X463" s="41"/>
      <c r="Y463" s="21">
        <f>($Y$4*(IF(W463=1,5,IF(W463=2,3,IF(W463=3,1.8,IF(W463=5,1.08,IF(W463=9,0.75,IF(W463=17,0.53,IF(W463=33,0.37,IF(W463&gt;=65,0.26,0))))))))))+(X463*1*$Y$4)</f>
        <v>0</v>
      </c>
      <c r="Z463" s="26"/>
      <c r="AA463" s="26"/>
      <c r="AB463" s="10">
        <f>($AB$4*(IF(Z463=1,5,IF(Z463=2,3,IF(Z463=3,1.8,IF(Z463=5,1.08,IF(Z463=9,0.75,IF(Z463=17,0.53,IF(Z463=33,0.37,IF(Z463&gt;=65,0.26,0))))))))))+(AA463*1*$AB$4)</f>
        <v>0</v>
      </c>
      <c r="AC463" s="41"/>
      <c r="AD463" s="41"/>
      <c r="AE463" s="21">
        <f>($AE$4*(IF(AC463=1,5,IF(AC463=2,3,IF(AC463=3,1.8,IF(AC463=5,1.08,IF(AC463=9,0.75,IF(AC463=17,0.53,IF(AC463=33,0.37,IF(AC463&gt;=65,0.26,0))))))))))+(AD463*1*$AE$4)</f>
        <v>0</v>
      </c>
      <c r="AF463" s="26"/>
      <c r="AG463" s="26"/>
      <c r="AH463" s="10">
        <f>($AH$4*(IF(AF463=1,5,IF(AF463=2,3,IF(AF463=3,1.8,IF(AF463=5,1.08,IF(AF463=9,0.75,IF(AF463=17,0.53,IF(AF463=33,0.37,IF(AF463&gt;=65,0.26,0))))))))))+(AG463*1*$AH$4)</f>
        <v>0</v>
      </c>
      <c r="AI463" s="41"/>
      <c r="AJ463" s="41"/>
      <c r="AK463" s="21">
        <f>($AK$4*(IF(AI463=1,5,IF(AI463=2,3,IF(AI463=3,1.8,IF(AI463=5,1.08,IF(AI463=9,0.75,IF(AI463=17,0.53,IF(AI463=33,0.37,IF(AI463&gt;=65,0.26,0))))))))))+(AJ463*1*$AK$4)</f>
        <v>0</v>
      </c>
      <c r="AL463" s="26"/>
      <c r="AM463" s="26"/>
      <c r="AN463" s="10">
        <f>($AN$4*(IF(AL463=1,5,IF(AL463=2,3,IF(AL463=3,1.8,IF(AL463=5,1.08,IF(AL463=9,0.75,IF(AL463=17,0.53,IF(AL463=33,0.37,IF(AL463&gt;=65,0.26,0))))))))))+(AM463*1*$AN$4)</f>
        <v>0</v>
      </c>
      <c r="AO463" s="24">
        <f>J463+G463+M463+P463+Y463+S463+AB463+V463+AE463+AH463+AK463+AN463</f>
        <v>0.34000000000000008</v>
      </c>
      <c r="AP463" s="57">
        <f>J463+M463+S463+AB463+AK463+AN463</f>
        <v>0</v>
      </c>
      <c r="AQ463" s="58" t="str">
        <f>IF(AP463&gt;=60,"TAK","NIE")</f>
        <v>NIE</v>
      </c>
    </row>
    <row r="464" spans="1:43" x14ac:dyDescent="0.15">
      <c r="A464" s="12">
        <v>459</v>
      </c>
      <c r="B464" s="12" t="s">
        <v>246</v>
      </c>
      <c r="C464" s="12" t="s">
        <v>247</v>
      </c>
      <c r="D464" s="14">
        <v>2001</v>
      </c>
      <c r="E464" s="14">
        <v>-68</v>
      </c>
      <c r="F464" s="14" t="s">
        <v>21</v>
      </c>
      <c r="G464" s="21">
        <v>0.32400000000000007</v>
      </c>
      <c r="H464" s="26"/>
      <c r="I464" s="26"/>
      <c r="J464" s="10">
        <f>($J$4*(IF(H464=1,5,IF(H464=2,3,IF(H464=3,1.8,IF(H464=5,1.08,IF(H464=9,0.75,IF(H464=17,0.53,IF(H464=33,0.37,IF(H464&gt;=65,0.26,0))))))))))+(I464*1*$J$4)</f>
        <v>0</v>
      </c>
      <c r="K464" s="41"/>
      <c r="L464" s="41"/>
      <c r="M464" s="21">
        <f>($M$4*(IF(K464=1,5,IF(K464=2,3,IF(K464=3,1.8,IF(K464=5,1.08,IF(K464=9,0.75,IF(K464=17,0.53,IF(K464=33,0.37,IF(K464&gt;=65,0.26,0))))))))))+(L464*1*$M$4)</f>
        <v>0</v>
      </c>
      <c r="N464" s="26"/>
      <c r="O464" s="26"/>
      <c r="P464" s="10">
        <f>($P$4*(IF(N464=1,5,IF(N464=2,3,IF(N464=3,1.8,IF(N464=5,1.08,IF(N464=9,0.75,IF(N464=17,0.53,IF(N464=33,0.37,IF(N464&gt;=65,0.26,0))))))))))+(O464*1*$P$4)</f>
        <v>0</v>
      </c>
      <c r="Q464" s="41"/>
      <c r="R464" s="41"/>
      <c r="S464" s="21">
        <f>($S$4*(IF(Q464=1,5,IF(Q464=2,3,IF(Q464=3,1.8,IF(Q464=5,1.08,IF(Q464=9,0.75,IF(Q464=17,0.53,IF(Q464=33,0.37,IF(Q464&gt;=65,0.26,0))))))))))+(R464*1*$S$4)</f>
        <v>0</v>
      </c>
      <c r="T464" s="26"/>
      <c r="U464" s="26"/>
      <c r="V464" s="10">
        <f>($V$4*(IF(T464=1,5,IF(T464=2,3,IF(T464=3,1.8,IF(T464=5,1.08,IF(T464=9,0.75,IF(T464=17,0.53,IF(T464=33,0.37,IF(T464&gt;=65,0.26,0))))))))))+(U464*1*$V$4)</f>
        <v>0</v>
      </c>
      <c r="W464" s="41"/>
      <c r="X464" s="41"/>
      <c r="Y464" s="21">
        <f>($Y$4*(IF(W464=1,5,IF(W464=2,3,IF(W464=3,1.8,IF(W464=5,1.08,IF(W464=9,0.75,IF(W464=17,0.53,IF(W464=33,0.37,IF(W464&gt;=65,0.26,0))))))))))+(X464*1*$Y$4)</f>
        <v>0</v>
      </c>
      <c r="Z464" s="26"/>
      <c r="AA464" s="26"/>
      <c r="AB464" s="10">
        <f>($AB$4*(IF(Z464=1,5,IF(Z464=2,3,IF(Z464=3,1.8,IF(Z464=5,1.08,IF(Z464=9,0.75,IF(Z464=17,0.53,IF(Z464=33,0.37,IF(Z464&gt;=65,0.26,0))))))))))+(AA464*1*$AB$4)</f>
        <v>0</v>
      </c>
      <c r="AC464" s="41"/>
      <c r="AD464" s="41"/>
      <c r="AE464" s="21">
        <f>($AE$4*(IF(AC464=1,5,IF(AC464=2,3,IF(AC464=3,1.8,IF(AC464=5,1.08,IF(AC464=9,0.75,IF(AC464=17,0.53,IF(AC464=33,0.37,IF(AC464&gt;=65,0.26,0))))))))))+(AD464*1*$AE$4)</f>
        <v>0</v>
      </c>
      <c r="AF464" s="26"/>
      <c r="AG464" s="26"/>
      <c r="AH464" s="10">
        <f>($AH$4*(IF(AF464=1,5,IF(AF464=2,3,IF(AF464=3,1.8,IF(AF464=5,1.08,IF(AF464=9,0.75,IF(AF464=17,0.53,IF(AF464=33,0.37,IF(AF464&gt;=65,0.26,0))))))))))+(AG464*1*$AH$4)</f>
        <v>0</v>
      </c>
      <c r="AI464" s="41"/>
      <c r="AJ464" s="41"/>
      <c r="AK464" s="21">
        <f>($AK$4*(IF(AI464=1,5,IF(AI464=2,3,IF(AI464=3,1.8,IF(AI464=5,1.08,IF(AI464=9,0.75,IF(AI464=17,0.53,IF(AI464=33,0.37,IF(AI464&gt;=65,0.26,0))))))))))+(AJ464*1*$AK$4)</f>
        <v>0</v>
      </c>
      <c r="AL464" s="26"/>
      <c r="AM464" s="26"/>
      <c r="AN464" s="10">
        <f>($AN$4*(IF(AL464=1,5,IF(AL464=2,3,IF(AL464=3,1.8,IF(AL464=5,1.08,IF(AL464=9,0.75,IF(AL464=17,0.53,IF(AL464=33,0.37,IF(AL464&gt;=65,0.26,0))))))))))+(AM464*1*$AN$4)</f>
        <v>0</v>
      </c>
      <c r="AO464" s="24">
        <f>J464+G464+M464+P464+Y464+S464+AB464+V464+AE464+AH464+AK464+AN464</f>
        <v>0.32400000000000007</v>
      </c>
      <c r="AP464" s="57">
        <f>J464+M464+S464+AB464+AK464+AN464</f>
        <v>0</v>
      </c>
      <c r="AQ464" s="58" t="str">
        <f>IF(AP464&gt;=60,"TAK","NIE")</f>
        <v>NIE</v>
      </c>
    </row>
    <row r="465" spans="1:43" x14ac:dyDescent="0.15">
      <c r="A465" s="12">
        <v>460</v>
      </c>
      <c r="B465" s="13" t="s">
        <v>306</v>
      </c>
      <c r="C465" s="13" t="s">
        <v>0</v>
      </c>
      <c r="D465" s="34">
        <v>2002</v>
      </c>
      <c r="E465" s="14">
        <v>-46</v>
      </c>
      <c r="F465" s="14" t="s">
        <v>22</v>
      </c>
      <c r="G465" s="21">
        <v>0.30000000000000004</v>
      </c>
      <c r="H465" s="25"/>
      <c r="I465" s="26"/>
      <c r="J465" s="10">
        <f>($J$4*(IF(H465=1,5,IF(H465=2,3,IF(H465=3,1.8,IF(H465=5,1.08,IF(H465=9,0.75,IF(H465=17,0.53,IF(H465=33,0.37,IF(H465&gt;=65,0.26,0))))))))))+(I465*1*$J$4)</f>
        <v>0</v>
      </c>
      <c r="K465" s="40"/>
      <c r="L465" s="41"/>
      <c r="M465" s="21">
        <f>($M$4*(IF(K465=1,5,IF(K465=2,3,IF(K465=3,1.8,IF(K465=5,1.08,IF(K465=9,0.75,IF(K465=17,0.53,IF(K465=33,0.37,IF(K465&gt;=65,0.26,0))))))))))+(L465*1*$M$4)</f>
        <v>0</v>
      </c>
      <c r="N465" s="25"/>
      <c r="O465" s="26"/>
      <c r="P465" s="10">
        <f>($P$4*(IF(N465=1,5,IF(N465=2,3,IF(N465=3,1.8,IF(N465=5,1.08,IF(N465=9,0.75,IF(N465=17,0.53,IF(N465=33,0.37,IF(N465&gt;=65,0.26,0))))))))))+(O465*1*$P$4)</f>
        <v>0</v>
      </c>
      <c r="Q465" s="40"/>
      <c r="R465" s="41"/>
      <c r="S465" s="21">
        <f>($S$4*(IF(Q465=1,5,IF(Q465=2,3,IF(Q465=3,1.8,IF(Q465=5,1.08,IF(Q465=9,0.75,IF(Q465=17,0.53,IF(Q465=33,0.37,IF(Q465&gt;=65,0.26,0))))))))))+(R465*1*$S$4)</f>
        <v>0</v>
      </c>
      <c r="T465" s="25"/>
      <c r="U465" s="26"/>
      <c r="V465" s="10">
        <f>($V$4*(IF(T465=1,5,IF(T465=2,3,IF(T465=3,1.8,IF(T465=5,1.08,IF(T465=9,0.75,IF(T465=17,0.53,IF(T465=33,0.37,IF(T465&gt;=65,0.26,0))))))))))+(U465*1*$V$4)</f>
        <v>0</v>
      </c>
      <c r="W465" s="40"/>
      <c r="X465" s="41"/>
      <c r="Y465" s="21">
        <f>($Y$4*(IF(W465=1,5,IF(W465=2,3,IF(W465=3,1.8,IF(W465=5,1.08,IF(W465=9,0.75,IF(W465=17,0.53,IF(W465=33,0.37,IF(W465&gt;=65,0.26,0))))))))))+(X465*1*$Y$4)</f>
        <v>0</v>
      </c>
      <c r="Z465" s="25"/>
      <c r="AA465" s="26"/>
      <c r="AB465" s="10">
        <f>($AB$4*(IF(Z465=1,5,IF(Z465=2,3,IF(Z465=3,1.8,IF(Z465=5,1.08,IF(Z465=9,0.75,IF(Z465=17,0.53,IF(Z465=33,0.37,IF(Z465&gt;=65,0.26,0))))))))))+(AA465*1*$AB$4)</f>
        <v>0</v>
      </c>
      <c r="AC465" s="40"/>
      <c r="AD465" s="41"/>
      <c r="AE465" s="21">
        <f>($AE$4*(IF(AC465=1,5,IF(AC465=2,3,IF(AC465=3,1.8,IF(AC465=5,1.08,IF(AC465=9,0.75,IF(AC465=17,0.53,IF(AC465=33,0.37,IF(AC465&gt;=65,0.26,0))))))))))+(AD465*1*$AE$4)</f>
        <v>0</v>
      </c>
      <c r="AF465" s="25"/>
      <c r="AG465" s="26"/>
      <c r="AH465" s="10">
        <f>($AH$4*(IF(AF465=1,5,IF(AF465=2,3,IF(AF465=3,1.8,IF(AF465=5,1.08,IF(AF465=9,0.75,IF(AF465=17,0.53,IF(AF465=33,0.37,IF(AF465&gt;=65,0.26,0))))))))))+(AG465*1*$AH$4)</f>
        <v>0</v>
      </c>
      <c r="AI465" s="40"/>
      <c r="AJ465" s="41"/>
      <c r="AK465" s="21">
        <f>($AK$4*(IF(AI465=1,5,IF(AI465=2,3,IF(AI465=3,1.8,IF(AI465=5,1.08,IF(AI465=9,0.75,IF(AI465=17,0.53,IF(AI465=33,0.37,IF(AI465&gt;=65,0.26,0))))))))))+(AJ465*1*$AK$4)</f>
        <v>0</v>
      </c>
      <c r="AL465" s="25"/>
      <c r="AM465" s="26"/>
      <c r="AN465" s="10">
        <f>($AN$4*(IF(AL465=1,5,IF(AL465=2,3,IF(AL465=3,1.8,IF(AL465=5,1.08,IF(AL465=9,0.75,IF(AL465=17,0.53,IF(AL465=33,0.37,IF(AL465&gt;=65,0.26,0))))))))))+(AM465*1*$AN$4)</f>
        <v>0</v>
      </c>
      <c r="AO465" s="24">
        <f>J465+G465+M465+P465+Y465+S465+AB465+V465+AE465+AH465+AK465+AN465</f>
        <v>0.30000000000000004</v>
      </c>
      <c r="AP465" s="57">
        <f>J465+M465+S465+AB465+AK465+AN465</f>
        <v>0</v>
      </c>
      <c r="AQ465" s="58" t="str">
        <f>IF(AP465&gt;=60,"TAK","NIE")</f>
        <v>NIE</v>
      </c>
    </row>
    <row r="466" spans="1:43" x14ac:dyDescent="0.15">
      <c r="A466" s="12">
        <v>461</v>
      </c>
      <c r="B466" s="13" t="s">
        <v>33</v>
      </c>
      <c r="C466" s="13" t="s">
        <v>77</v>
      </c>
      <c r="D466" s="34">
        <v>2001</v>
      </c>
      <c r="E466" s="14">
        <v>-63</v>
      </c>
      <c r="F466" s="15" t="s">
        <v>22</v>
      </c>
      <c r="G466" s="21">
        <v>0.30000000000000004</v>
      </c>
      <c r="H466" s="25"/>
      <c r="I466" s="26"/>
      <c r="J466" s="10">
        <f>($J$4*(IF(H466=1,5,IF(H466=2,3,IF(H466=3,1.8,IF(H466=5,1.08,IF(H466=9,0.75,IF(H466=17,0.53,IF(H466=33,0.37,IF(H466&gt;=65,0.26,0))))))))))+(I466*1*$J$4)</f>
        <v>0</v>
      </c>
      <c r="K466" s="40"/>
      <c r="L466" s="41"/>
      <c r="M466" s="21">
        <f>($M$4*(IF(K466=1,5,IF(K466=2,3,IF(K466=3,1.8,IF(K466=5,1.08,IF(K466=9,0.75,IF(K466=17,0.53,IF(K466=33,0.37,IF(K466&gt;=65,0.26,0))))))))))+(L466*1*$M$4)</f>
        <v>0</v>
      </c>
      <c r="N466" s="25"/>
      <c r="O466" s="26"/>
      <c r="P466" s="10">
        <f>($P$4*(IF(N466=1,5,IF(N466=2,3,IF(N466=3,1.8,IF(N466=5,1.08,IF(N466=9,0.75,IF(N466=17,0.53,IF(N466=33,0.37,IF(N466&gt;=65,0.26,0))))))))))+(O466*1*$P$4)</f>
        <v>0</v>
      </c>
      <c r="Q466" s="40"/>
      <c r="R466" s="41"/>
      <c r="S466" s="21">
        <f>($S$4*(IF(Q466=1,5,IF(Q466=2,3,IF(Q466=3,1.8,IF(Q466=5,1.08,IF(Q466=9,0.75,IF(Q466=17,0.53,IF(Q466=33,0.37,IF(Q466&gt;=65,0.26,0))))))))))+(R466*1*$S$4)</f>
        <v>0</v>
      </c>
      <c r="T466" s="25"/>
      <c r="U466" s="26"/>
      <c r="V466" s="10">
        <f>($V$4*(IF(T466=1,5,IF(T466=2,3,IF(T466=3,1.8,IF(T466=5,1.08,IF(T466=9,0.75,IF(T466=17,0.53,IF(T466=33,0.37,IF(T466&gt;=65,0.26,0))))))))))+(U466*1*$V$4)</f>
        <v>0</v>
      </c>
      <c r="W466" s="40"/>
      <c r="X466" s="41"/>
      <c r="Y466" s="21">
        <f>($Y$4*(IF(W466=1,5,IF(W466=2,3,IF(W466=3,1.8,IF(W466=5,1.08,IF(W466=9,0.75,IF(W466=17,0.53,IF(W466=33,0.37,IF(W466&gt;=65,0.26,0))))))))))+(X466*1*$Y$4)</f>
        <v>0</v>
      </c>
      <c r="Z466" s="25"/>
      <c r="AA466" s="26"/>
      <c r="AB466" s="10">
        <f>($AB$4*(IF(Z466=1,5,IF(Z466=2,3,IF(Z466=3,1.8,IF(Z466=5,1.08,IF(Z466=9,0.75,IF(Z466=17,0.53,IF(Z466=33,0.37,IF(Z466&gt;=65,0.26,0))))))))))+(AA466*1*$AB$4)</f>
        <v>0</v>
      </c>
      <c r="AC466" s="40"/>
      <c r="AD466" s="41"/>
      <c r="AE466" s="21">
        <f>($AE$4*(IF(AC466=1,5,IF(AC466=2,3,IF(AC466=3,1.8,IF(AC466=5,1.08,IF(AC466=9,0.75,IF(AC466=17,0.53,IF(AC466=33,0.37,IF(AC466&gt;=65,0.26,0))))))))))+(AD466*1*$AE$4)</f>
        <v>0</v>
      </c>
      <c r="AF466" s="25"/>
      <c r="AG466" s="26"/>
      <c r="AH466" s="10">
        <f>($AH$4*(IF(AF466=1,5,IF(AF466=2,3,IF(AF466=3,1.8,IF(AF466=5,1.08,IF(AF466=9,0.75,IF(AF466=17,0.53,IF(AF466=33,0.37,IF(AF466&gt;=65,0.26,0))))))))))+(AG466*1*$AH$4)</f>
        <v>0</v>
      </c>
      <c r="AI466" s="40"/>
      <c r="AJ466" s="41"/>
      <c r="AK466" s="21">
        <f>($AK$4*(IF(AI466=1,5,IF(AI466=2,3,IF(AI466=3,1.8,IF(AI466=5,1.08,IF(AI466=9,0.75,IF(AI466=17,0.53,IF(AI466=33,0.37,IF(AI466&gt;=65,0.26,0))))))))))+(AJ466*1*$AK$4)</f>
        <v>0</v>
      </c>
      <c r="AL466" s="25"/>
      <c r="AM466" s="26"/>
      <c r="AN466" s="10">
        <f>($AN$4*(IF(AL466=1,5,IF(AL466=2,3,IF(AL466=3,1.8,IF(AL466=5,1.08,IF(AL466=9,0.75,IF(AL466=17,0.53,IF(AL466=33,0.37,IF(AL466&gt;=65,0.26,0))))))))))+(AM466*1*$AN$4)</f>
        <v>0</v>
      </c>
      <c r="AO466" s="24">
        <f>J466+G466+M466+P466+Y466+S466+AB466+V466+AE466+AH466+AK466+AN466</f>
        <v>0.30000000000000004</v>
      </c>
      <c r="AP466" s="57">
        <f>J466+M466+S466+AB466+AK466+AN466</f>
        <v>0</v>
      </c>
      <c r="AQ466" s="58" t="str">
        <f>IF(AP466&gt;=60,"TAK","NIE")</f>
        <v>NIE</v>
      </c>
    </row>
    <row r="467" spans="1:43" x14ac:dyDescent="0.15">
      <c r="A467" s="12">
        <v>462</v>
      </c>
      <c r="B467" s="12" t="s">
        <v>237</v>
      </c>
      <c r="C467" s="12" t="s">
        <v>92</v>
      </c>
      <c r="D467" s="14">
        <v>2002</v>
      </c>
      <c r="E467" s="14">
        <v>-59</v>
      </c>
      <c r="F467" s="14" t="s">
        <v>22</v>
      </c>
      <c r="G467" s="21">
        <v>0.30000000000000004</v>
      </c>
      <c r="H467" s="26"/>
      <c r="I467" s="26"/>
      <c r="J467" s="10">
        <f>($J$4*(IF(H467=1,5,IF(H467=2,3,IF(H467=3,1.8,IF(H467=5,1.08,IF(H467=9,0.75,IF(H467=17,0.53,IF(H467=33,0.37,IF(H467&gt;=65,0.26,0))))))))))+(I467*1*$J$4)</f>
        <v>0</v>
      </c>
      <c r="K467" s="41"/>
      <c r="L467" s="41"/>
      <c r="M467" s="21">
        <f>($M$4*(IF(K467=1,5,IF(K467=2,3,IF(K467=3,1.8,IF(K467=5,1.08,IF(K467=9,0.75,IF(K467=17,0.53,IF(K467=33,0.37,IF(K467&gt;=65,0.26,0))))))))))+(L467*1*$M$4)</f>
        <v>0</v>
      </c>
      <c r="N467" s="26"/>
      <c r="O467" s="26"/>
      <c r="P467" s="10">
        <f>($P$4*(IF(N467=1,5,IF(N467=2,3,IF(N467=3,1.8,IF(N467=5,1.08,IF(N467=9,0.75,IF(N467=17,0.53,IF(N467=33,0.37,IF(N467&gt;=65,0.26,0))))))))))+(O467*1*$P$4)</f>
        <v>0</v>
      </c>
      <c r="Q467" s="41"/>
      <c r="R467" s="41"/>
      <c r="S467" s="21">
        <f>($S$4*(IF(Q467=1,5,IF(Q467=2,3,IF(Q467=3,1.8,IF(Q467=5,1.08,IF(Q467=9,0.75,IF(Q467=17,0.53,IF(Q467=33,0.37,IF(Q467&gt;=65,0.26,0))))))))))+(R467*1*$S$4)</f>
        <v>0</v>
      </c>
      <c r="T467" s="26"/>
      <c r="U467" s="26"/>
      <c r="V467" s="10">
        <f>($V$4*(IF(T467=1,5,IF(T467=2,3,IF(T467=3,1.8,IF(T467=5,1.08,IF(T467=9,0.75,IF(T467=17,0.53,IF(T467=33,0.37,IF(T467&gt;=65,0.26,0))))))))))+(U467*1*$V$4)</f>
        <v>0</v>
      </c>
      <c r="W467" s="41"/>
      <c r="X467" s="41"/>
      <c r="Y467" s="21">
        <f>($Y$4*(IF(W467=1,5,IF(W467=2,3,IF(W467=3,1.8,IF(W467=5,1.08,IF(W467=9,0.75,IF(W467=17,0.53,IF(W467=33,0.37,IF(W467&gt;=65,0.26,0))))))))))+(X467*1*$Y$4)</f>
        <v>0</v>
      </c>
      <c r="Z467" s="26"/>
      <c r="AA467" s="26"/>
      <c r="AB467" s="10">
        <f>($AB$4*(IF(Z467=1,5,IF(Z467=2,3,IF(Z467=3,1.8,IF(Z467=5,1.08,IF(Z467=9,0.75,IF(Z467=17,0.53,IF(Z467=33,0.37,IF(Z467&gt;=65,0.26,0))))))))))+(AA467*1*$AB$4)</f>
        <v>0</v>
      </c>
      <c r="AC467" s="41"/>
      <c r="AD467" s="41"/>
      <c r="AE467" s="21">
        <f>($AE$4*(IF(AC467=1,5,IF(AC467=2,3,IF(AC467=3,1.8,IF(AC467=5,1.08,IF(AC467=9,0.75,IF(AC467=17,0.53,IF(AC467=33,0.37,IF(AC467&gt;=65,0.26,0))))))))))+(AD467*1*$AE$4)</f>
        <v>0</v>
      </c>
      <c r="AF467" s="26"/>
      <c r="AG467" s="26"/>
      <c r="AH467" s="10">
        <f>($AH$4*(IF(AF467=1,5,IF(AF467=2,3,IF(AF467=3,1.8,IF(AF467=5,1.08,IF(AF467=9,0.75,IF(AF467=17,0.53,IF(AF467=33,0.37,IF(AF467&gt;=65,0.26,0))))))))))+(AG467*1*$AH$4)</f>
        <v>0</v>
      </c>
      <c r="AI467" s="41"/>
      <c r="AJ467" s="41"/>
      <c r="AK467" s="21">
        <f>($AK$4*(IF(AI467=1,5,IF(AI467=2,3,IF(AI467=3,1.8,IF(AI467=5,1.08,IF(AI467=9,0.75,IF(AI467=17,0.53,IF(AI467=33,0.37,IF(AI467&gt;=65,0.26,0))))))))))+(AJ467*1*$AK$4)</f>
        <v>0</v>
      </c>
      <c r="AL467" s="26"/>
      <c r="AM467" s="26"/>
      <c r="AN467" s="10">
        <f>($AN$4*(IF(AL467=1,5,IF(AL467=2,3,IF(AL467=3,1.8,IF(AL467=5,1.08,IF(AL467=9,0.75,IF(AL467=17,0.53,IF(AL467=33,0.37,IF(AL467&gt;=65,0.26,0))))))))))+(AM467*1*$AN$4)</f>
        <v>0</v>
      </c>
      <c r="AO467" s="24">
        <f>J467+G467+M467+P467+Y467+S467+AB467+V467+AE467+AH467+AK467+AN467</f>
        <v>0.30000000000000004</v>
      </c>
      <c r="AP467" s="57">
        <f>J467+M467+S467+AB467+AK467+AN467</f>
        <v>0</v>
      </c>
      <c r="AQ467" s="58" t="str">
        <f>IF(AP467&gt;=60,"TAK","NIE")</f>
        <v>NIE</v>
      </c>
    </row>
    <row r="468" spans="1:43" x14ac:dyDescent="0.15">
      <c r="A468" s="12">
        <v>463</v>
      </c>
      <c r="B468" s="13" t="s">
        <v>200</v>
      </c>
      <c r="C468" s="13" t="s">
        <v>70</v>
      </c>
      <c r="D468" s="34">
        <v>2002</v>
      </c>
      <c r="E468" s="14">
        <v>-52</v>
      </c>
      <c r="F468" s="15" t="s">
        <v>22</v>
      </c>
      <c r="G468" s="21">
        <v>0.30000000000000004</v>
      </c>
      <c r="H468" s="25"/>
      <c r="I468" s="26"/>
      <c r="J468" s="10">
        <f>($J$4*(IF(H468=1,5,IF(H468=2,3,IF(H468=3,1.8,IF(H468=5,1.08,IF(H468=9,0.75,IF(H468=17,0.53,IF(H468=33,0.37,IF(H468&gt;=65,0.26,0))))))))))+(I468*1*$J$4)</f>
        <v>0</v>
      </c>
      <c r="K468" s="40"/>
      <c r="L468" s="41"/>
      <c r="M468" s="21">
        <f>($M$4*(IF(K468=1,5,IF(K468=2,3,IF(K468=3,1.8,IF(K468=5,1.08,IF(K468=9,0.75,IF(K468=17,0.53,IF(K468=33,0.37,IF(K468&gt;=65,0.26,0))))))))))+(L468*1*$M$4)</f>
        <v>0</v>
      </c>
      <c r="N468" s="25"/>
      <c r="O468" s="26"/>
      <c r="P468" s="10">
        <f>($P$4*(IF(N468=1,5,IF(N468=2,3,IF(N468=3,1.8,IF(N468=5,1.08,IF(N468=9,0.75,IF(N468=17,0.53,IF(N468=33,0.37,IF(N468&gt;=65,0.26,0))))))))))+(O468*1*$P$4)</f>
        <v>0</v>
      </c>
      <c r="Q468" s="40"/>
      <c r="R468" s="41"/>
      <c r="S468" s="21">
        <f>($S$4*(IF(Q468=1,5,IF(Q468=2,3,IF(Q468=3,1.8,IF(Q468=5,1.08,IF(Q468=9,0.75,IF(Q468=17,0.53,IF(Q468=33,0.37,IF(Q468&gt;=65,0.26,0))))))))))+(R468*1*$S$4)</f>
        <v>0</v>
      </c>
      <c r="T468" s="25"/>
      <c r="U468" s="26"/>
      <c r="V468" s="10">
        <f>($V$4*(IF(T468=1,5,IF(T468=2,3,IF(T468=3,1.8,IF(T468=5,1.08,IF(T468=9,0.75,IF(T468=17,0.53,IF(T468=33,0.37,IF(T468&gt;=65,0.26,0))))))))))+(U468*1*$V$4)</f>
        <v>0</v>
      </c>
      <c r="W468" s="40"/>
      <c r="X468" s="41"/>
      <c r="Y468" s="21">
        <f>($Y$4*(IF(W468=1,5,IF(W468=2,3,IF(W468=3,1.8,IF(W468=5,1.08,IF(W468=9,0.75,IF(W468=17,0.53,IF(W468=33,0.37,IF(W468&gt;=65,0.26,0))))))))))+(X468*1*$Y$4)</f>
        <v>0</v>
      </c>
      <c r="Z468" s="25"/>
      <c r="AA468" s="26"/>
      <c r="AB468" s="10">
        <f>($AB$4*(IF(Z468=1,5,IF(Z468=2,3,IF(Z468=3,1.8,IF(Z468=5,1.08,IF(Z468=9,0.75,IF(Z468=17,0.53,IF(Z468=33,0.37,IF(Z468&gt;=65,0.26,0))))))))))+(AA468*1*$AB$4)</f>
        <v>0</v>
      </c>
      <c r="AC468" s="40"/>
      <c r="AD468" s="41"/>
      <c r="AE468" s="21">
        <f>($AE$4*(IF(AC468=1,5,IF(AC468=2,3,IF(AC468=3,1.8,IF(AC468=5,1.08,IF(AC468=9,0.75,IF(AC468=17,0.53,IF(AC468=33,0.37,IF(AC468&gt;=65,0.26,0))))))))))+(AD468*1*$AE$4)</f>
        <v>0</v>
      </c>
      <c r="AF468" s="25"/>
      <c r="AG468" s="26"/>
      <c r="AH468" s="10">
        <f>($AH$4*(IF(AF468=1,5,IF(AF468=2,3,IF(AF468=3,1.8,IF(AF468=5,1.08,IF(AF468=9,0.75,IF(AF468=17,0.53,IF(AF468=33,0.37,IF(AF468&gt;=65,0.26,0))))))))))+(AG468*1*$AH$4)</f>
        <v>0</v>
      </c>
      <c r="AI468" s="40"/>
      <c r="AJ468" s="41"/>
      <c r="AK468" s="21">
        <f>($AK$4*(IF(AI468=1,5,IF(AI468=2,3,IF(AI468=3,1.8,IF(AI468=5,1.08,IF(AI468=9,0.75,IF(AI468=17,0.53,IF(AI468=33,0.37,IF(AI468&gt;=65,0.26,0))))))))))+(AJ468*1*$AK$4)</f>
        <v>0</v>
      </c>
      <c r="AL468" s="25"/>
      <c r="AM468" s="26"/>
      <c r="AN468" s="10">
        <f>($AN$4*(IF(AL468=1,5,IF(AL468=2,3,IF(AL468=3,1.8,IF(AL468=5,1.08,IF(AL468=9,0.75,IF(AL468=17,0.53,IF(AL468=33,0.37,IF(AL468&gt;=65,0.26,0))))))))))+(AM468*1*$AN$4)</f>
        <v>0</v>
      </c>
      <c r="AO468" s="24">
        <f>J468+G468+M468+P468+Y468+S468+AB468+V468+AE468+AH468+AK468+AN468</f>
        <v>0.30000000000000004</v>
      </c>
      <c r="AP468" s="57">
        <f>J468+M468+S468+AB468+AK468+AN468</f>
        <v>0</v>
      </c>
      <c r="AQ468" s="58" t="str">
        <f>IF(AP468&gt;=60,"TAK","NIE")</f>
        <v>NIE</v>
      </c>
    </row>
    <row r="469" spans="1:43" x14ac:dyDescent="0.15">
      <c r="A469" s="12">
        <v>464</v>
      </c>
      <c r="B469" s="13" t="s">
        <v>269</v>
      </c>
      <c r="C469" s="13" t="s">
        <v>60</v>
      </c>
      <c r="D469" s="34">
        <v>2002</v>
      </c>
      <c r="E469" s="14">
        <v>-63</v>
      </c>
      <c r="F469" s="14" t="s">
        <v>21</v>
      </c>
      <c r="G469" s="21">
        <v>0.30000000000000004</v>
      </c>
      <c r="H469" s="25"/>
      <c r="I469" s="26"/>
      <c r="J469" s="10">
        <f>($J$4*(IF(H469=1,5,IF(H469=2,3,IF(H469=3,1.8,IF(H469=5,1.08,IF(H469=9,0.75,IF(H469=17,0.53,IF(H469=33,0.37,IF(H469&gt;=65,0.26,0))))))))))+(I469*1*$J$4)</f>
        <v>0</v>
      </c>
      <c r="K469" s="40"/>
      <c r="L469" s="41"/>
      <c r="M469" s="21">
        <f>($M$4*(IF(K469=1,5,IF(K469=2,3,IF(K469=3,1.8,IF(K469=5,1.08,IF(K469=9,0.75,IF(K469=17,0.53,IF(K469=33,0.37,IF(K469&gt;=65,0.26,0))))))))))+(L469*1*$M$4)</f>
        <v>0</v>
      </c>
      <c r="N469" s="25"/>
      <c r="O469" s="26"/>
      <c r="P469" s="10">
        <f>($P$4*(IF(N469=1,5,IF(N469=2,3,IF(N469=3,1.8,IF(N469=5,1.08,IF(N469=9,0.75,IF(N469=17,0.53,IF(N469=33,0.37,IF(N469&gt;=65,0.26,0))))))))))+(O469*1*$P$4)</f>
        <v>0</v>
      </c>
      <c r="Q469" s="40"/>
      <c r="R469" s="41"/>
      <c r="S469" s="21">
        <f>($S$4*(IF(Q469=1,5,IF(Q469=2,3,IF(Q469=3,1.8,IF(Q469=5,1.08,IF(Q469=9,0.75,IF(Q469=17,0.53,IF(Q469=33,0.37,IF(Q469&gt;=65,0.26,0))))))))))+(R469*1*$S$4)</f>
        <v>0</v>
      </c>
      <c r="T469" s="25"/>
      <c r="U469" s="26"/>
      <c r="V469" s="10">
        <f>($V$4*(IF(T469=1,5,IF(T469=2,3,IF(T469=3,1.8,IF(T469=5,1.08,IF(T469=9,0.75,IF(T469=17,0.53,IF(T469=33,0.37,IF(T469&gt;=65,0.26,0))))))))))+(U469*1*$V$4)</f>
        <v>0</v>
      </c>
      <c r="W469" s="40"/>
      <c r="X469" s="41"/>
      <c r="Y469" s="21">
        <f>($Y$4*(IF(W469=1,5,IF(W469=2,3,IF(W469=3,1.8,IF(W469=5,1.08,IF(W469=9,0.75,IF(W469=17,0.53,IF(W469=33,0.37,IF(W469&gt;=65,0.26,0))))))))))+(X469*1*$Y$4)</f>
        <v>0</v>
      </c>
      <c r="Z469" s="25"/>
      <c r="AA469" s="26"/>
      <c r="AB469" s="10">
        <f>($AB$4*(IF(Z469=1,5,IF(Z469=2,3,IF(Z469=3,1.8,IF(Z469=5,1.08,IF(Z469=9,0.75,IF(Z469=17,0.53,IF(Z469=33,0.37,IF(Z469&gt;=65,0.26,0))))))))))+(AA469*1*$AB$4)</f>
        <v>0</v>
      </c>
      <c r="AC469" s="40"/>
      <c r="AD469" s="41"/>
      <c r="AE469" s="21">
        <f>($AE$4*(IF(AC469=1,5,IF(AC469=2,3,IF(AC469=3,1.8,IF(AC469=5,1.08,IF(AC469=9,0.75,IF(AC469=17,0.53,IF(AC469=33,0.37,IF(AC469&gt;=65,0.26,0))))))))))+(AD469*1*$AE$4)</f>
        <v>0</v>
      </c>
      <c r="AF469" s="25"/>
      <c r="AG469" s="26"/>
      <c r="AH469" s="10">
        <f>($AH$4*(IF(AF469=1,5,IF(AF469=2,3,IF(AF469=3,1.8,IF(AF469=5,1.08,IF(AF469=9,0.75,IF(AF469=17,0.53,IF(AF469=33,0.37,IF(AF469&gt;=65,0.26,0))))))))))+(AG469*1*$AH$4)</f>
        <v>0</v>
      </c>
      <c r="AI469" s="40"/>
      <c r="AJ469" s="41"/>
      <c r="AK469" s="21">
        <f>($AK$4*(IF(AI469=1,5,IF(AI469=2,3,IF(AI469=3,1.8,IF(AI469=5,1.08,IF(AI469=9,0.75,IF(AI469=17,0.53,IF(AI469=33,0.37,IF(AI469&gt;=65,0.26,0))))))))))+(AJ469*1*$AK$4)</f>
        <v>0</v>
      </c>
      <c r="AL469" s="25"/>
      <c r="AM469" s="26"/>
      <c r="AN469" s="10">
        <f>($AN$4*(IF(AL469=1,5,IF(AL469=2,3,IF(AL469=3,1.8,IF(AL469=5,1.08,IF(AL469=9,0.75,IF(AL469=17,0.53,IF(AL469=33,0.37,IF(AL469&gt;=65,0.26,0))))))))))+(AM469*1*$AN$4)</f>
        <v>0</v>
      </c>
      <c r="AO469" s="24">
        <f>J469+G469+M469+P469+Y469+S469+AB469+V469+AE469+AH469+AK469+AN469</f>
        <v>0.30000000000000004</v>
      </c>
      <c r="AP469" s="57">
        <f>J469+M469+S469+AB469+AK469+AN469</f>
        <v>0</v>
      </c>
      <c r="AQ469" s="58" t="str">
        <f>IF(AP469&gt;=60,"TAK","NIE")</f>
        <v>NIE</v>
      </c>
    </row>
    <row r="470" spans="1:43" x14ac:dyDescent="0.15">
      <c r="A470" s="12">
        <v>465</v>
      </c>
      <c r="B470" s="13" t="s">
        <v>259</v>
      </c>
      <c r="C470" s="13" t="s">
        <v>69</v>
      </c>
      <c r="D470" s="34">
        <v>2001</v>
      </c>
      <c r="E470" s="14">
        <v>-52</v>
      </c>
      <c r="F470" s="15" t="s">
        <v>22</v>
      </c>
      <c r="G470" s="21">
        <v>0.30000000000000004</v>
      </c>
      <c r="H470" s="25"/>
      <c r="I470" s="26"/>
      <c r="J470" s="10">
        <f>($J$4*(IF(H470=1,5,IF(H470=2,3,IF(H470=3,1.8,IF(H470=5,1.08,IF(H470=9,0.75,IF(H470=17,0.53,IF(H470=33,0.37,IF(H470&gt;=65,0.26,0))))))))))+(I470*1*$J$4)</f>
        <v>0</v>
      </c>
      <c r="K470" s="40"/>
      <c r="L470" s="41"/>
      <c r="M470" s="21">
        <f>($M$4*(IF(K470=1,5,IF(K470=2,3,IF(K470=3,1.8,IF(K470=5,1.08,IF(K470=9,0.75,IF(K470=17,0.53,IF(K470=33,0.37,IF(K470&gt;=65,0.26,0))))))))))+(L470*1*$M$4)</f>
        <v>0</v>
      </c>
      <c r="N470" s="25"/>
      <c r="O470" s="26"/>
      <c r="P470" s="10">
        <f>($P$4*(IF(N470=1,5,IF(N470=2,3,IF(N470=3,1.8,IF(N470=5,1.08,IF(N470=9,0.75,IF(N470=17,0.53,IF(N470=33,0.37,IF(N470&gt;=65,0.26,0))))))))))+(O470*1*$P$4)</f>
        <v>0</v>
      </c>
      <c r="Q470" s="40"/>
      <c r="R470" s="41"/>
      <c r="S470" s="21">
        <f>($S$4*(IF(Q470=1,5,IF(Q470=2,3,IF(Q470=3,1.8,IF(Q470=5,1.08,IF(Q470=9,0.75,IF(Q470=17,0.53,IF(Q470=33,0.37,IF(Q470&gt;=65,0.26,0))))))))))+(R470*1*$S$4)</f>
        <v>0</v>
      </c>
      <c r="T470" s="25"/>
      <c r="U470" s="26"/>
      <c r="V470" s="10">
        <f>($V$4*(IF(T470=1,5,IF(T470=2,3,IF(T470=3,1.8,IF(T470=5,1.08,IF(T470=9,0.75,IF(T470=17,0.53,IF(T470=33,0.37,IF(T470&gt;=65,0.26,0))))))))))+(U470*1*$V$4)</f>
        <v>0</v>
      </c>
      <c r="W470" s="40"/>
      <c r="X470" s="41"/>
      <c r="Y470" s="21">
        <f>($Y$4*(IF(W470=1,5,IF(W470=2,3,IF(W470=3,1.8,IF(W470=5,1.08,IF(W470=9,0.75,IF(W470=17,0.53,IF(W470=33,0.37,IF(W470&gt;=65,0.26,0))))))))))+(X470*1*$Y$4)</f>
        <v>0</v>
      </c>
      <c r="Z470" s="25"/>
      <c r="AA470" s="26"/>
      <c r="AB470" s="10">
        <f>($AB$4*(IF(Z470=1,5,IF(Z470=2,3,IF(Z470=3,1.8,IF(Z470=5,1.08,IF(Z470=9,0.75,IF(Z470=17,0.53,IF(Z470=33,0.37,IF(Z470&gt;=65,0.26,0))))))))))+(AA470*1*$AB$4)</f>
        <v>0</v>
      </c>
      <c r="AC470" s="40"/>
      <c r="AD470" s="41"/>
      <c r="AE470" s="21">
        <f>($AE$4*(IF(AC470=1,5,IF(AC470=2,3,IF(AC470=3,1.8,IF(AC470=5,1.08,IF(AC470=9,0.75,IF(AC470=17,0.53,IF(AC470=33,0.37,IF(AC470&gt;=65,0.26,0))))))))))+(AD470*1*$AE$4)</f>
        <v>0</v>
      </c>
      <c r="AF470" s="25"/>
      <c r="AG470" s="26"/>
      <c r="AH470" s="10">
        <f>($AH$4*(IF(AF470=1,5,IF(AF470=2,3,IF(AF470=3,1.8,IF(AF470=5,1.08,IF(AF470=9,0.75,IF(AF470=17,0.53,IF(AF470=33,0.37,IF(AF470&gt;=65,0.26,0))))))))))+(AG470*1*$AH$4)</f>
        <v>0</v>
      </c>
      <c r="AI470" s="40"/>
      <c r="AJ470" s="41"/>
      <c r="AK470" s="21">
        <f>($AK$4*(IF(AI470=1,5,IF(AI470=2,3,IF(AI470=3,1.8,IF(AI470=5,1.08,IF(AI470=9,0.75,IF(AI470=17,0.53,IF(AI470=33,0.37,IF(AI470&gt;=65,0.26,0))))))))))+(AJ470*1*$AK$4)</f>
        <v>0</v>
      </c>
      <c r="AL470" s="25"/>
      <c r="AM470" s="26"/>
      <c r="AN470" s="10">
        <f>($AN$4*(IF(AL470=1,5,IF(AL470=2,3,IF(AL470=3,1.8,IF(AL470=5,1.08,IF(AL470=9,0.75,IF(AL470=17,0.53,IF(AL470=33,0.37,IF(AL470&gt;=65,0.26,0))))))))))+(AM470*1*$AN$4)</f>
        <v>0</v>
      </c>
      <c r="AO470" s="24">
        <f>J470+G470+M470+P470+Y470+S470+AB470+V470+AE470+AH470+AK470+AN470</f>
        <v>0.30000000000000004</v>
      </c>
      <c r="AP470" s="57">
        <f>J470+M470+S470+AB470+AK470+AN470</f>
        <v>0</v>
      </c>
      <c r="AQ470" s="58" t="str">
        <f>IF(AP470&gt;=60,"TAK","NIE")</f>
        <v>NIE</v>
      </c>
    </row>
    <row r="471" spans="1:43" x14ac:dyDescent="0.15">
      <c r="A471" s="12">
        <v>466</v>
      </c>
      <c r="B471" s="13" t="s">
        <v>218</v>
      </c>
      <c r="C471" s="13" t="s">
        <v>73</v>
      </c>
      <c r="D471" s="34">
        <v>2002</v>
      </c>
      <c r="E471" s="14">
        <v>-63</v>
      </c>
      <c r="F471" s="15" t="s">
        <v>21</v>
      </c>
      <c r="G471" s="21">
        <v>0.30000000000000004</v>
      </c>
      <c r="H471" s="25"/>
      <c r="I471" s="26"/>
      <c r="J471" s="10">
        <f>($J$4*(IF(H471=1,5,IF(H471=2,3,IF(H471=3,1.8,IF(H471=5,1.08,IF(H471=9,0.75,IF(H471=17,0.53,IF(H471=33,0.37,IF(H471&gt;=65,0.26,0))))))))))+(I471*1*$J$4)</f>
        <v>0</v>
      </c>
      <c r="K471" s="40"/>
      <c r="L471" s="41"/>
      <c r="M471" s="21">
        <f>($M$4*(IF(K471=1,5,IF(K471=2,3,IF(K471=3,1.8,IF(K471=5,1.08,IF(K471=9,0.75,IF(K471=17,0.53,IF(K471=33,0.37,IF(K471&gt;=65,0.26,0))))))))))+(L471*1*$M$4)</f>
        <v>0</v>
      </c>
      <c r="N471" s="25"/>
      <c r="O471" s="26"/>
      <c r="P471" s="10">
        <f>($P$4*(IF(N471=1,5,IF(N471=2,3,IF(N471=3,1.8,IF(N471=5,1.08,IF(N471=9,0.75,IF(N471=17,0.53,IF(N471=33,0.37,IF(N471&gt;=65,0.26,0))))))))))+(O471*1*$P$4)</f>
        <v>0</v>
      </c>
      <c r="Q471" s="40"/>
      <c r="R471" s="41"/>
      <c r="S471" s="21">
        <f>($S$4*(IF(Q471=1,5,IF(Q471=2,3,IF(Q471=3,1.8,IF(Q471=5,1.08,IF(Q471=9,0.75,IF(Q471=17,0.53,IF(Q471=33,0.37,IF(Q471&gt;=65,0.26,0))))))))))+(R471*1*$S$4)</f>
        <v>0</v>
      </c>
      <c r="T471" s="25"/>
      <c r="U471" s="26"/>
      <c r="V471" s="10">
        <f>($V$4*(IF(T471=1,5,IF(T471=2,3,IF(T471=3,1.8,IF(T471=5,1.08,IF(T471=9,0.75,IF(T471=17,0.53,IF(T471=33,0.37,IF(T471&gt;=65,0.26,0))))))))))+(U471*1*$V$4)</f>
        <v>0</v>
      </c>
      <c r="W471" s="40"/>
      <c r="X471" s="41"/>
      <c r="Y471" s="21">
        <f>($Y$4*(IF(W471=1,5,IF(W471=2,3,IF(W471=3,1.8,IF(W471=5,1.08,IF(W471=9,0.75,IF(W471=17,0.53,IF(W471=33,0.37,IF(W471&gt;=65,0.26,0))))))))))+(X471*1*$Y$4)</f>
        <v>0</v>
      </c>
      <c r="Z471" s="25"/>
      <c r="AA471" s="26"/>
      <c r="AB471" s="10">
        <f>($AB$4*(IF(Z471=1,5,IF(Z471=2,3,IF(Z471=3,1.8,IF(Z471=5,1.08,IF(Z471=9,0.75,IF(Z471=17,0.53,IF(Z471=33,0.37,IF(Z471&gt;=65,0.26,0))))))))))+(AA471*1*$AB$4)</f>
        <v>0</v>
      </c>
      <c r="AC471" s="40"/>
      <c r="AD471" s="41"/>
      <c r="AE471" s="21">
        <f>($AE$4*(IF(AC471=1,5,IF(AC471=2,3,IF(AC471=3,1.8,IF(AC471=5,1.08,IF(AC471=9,0.75,IF(AC471=17,0.53,IF(AC471=33,0.37,IF(AC471&gt;=65,0.26,0))))))))))+(AD471*1*$AE$4)</f>
        <v>0</v>
      </c>
      <c r="AF471" s="25"/>
      <c r="AG471" s="26"/>
      <c r="AH471" s="10">
        <f>($AH$4*(IF(AF471=1,5,IF(AF471=2,3,IF(AF471=3,1.8,IF(AF471=5,1.08,IF(AF471=9,0.75,IF(AF471=17,0.53,IF(AF471=33,0.37,IF(AF471&gt;=65,0.26,0))))))))))+(AG471*1*$AH$4)</f>
        <v>0</v>
      </c>
      <c r="AI471" s="40"/>
      <c r="AJ471" s="41"/>
      <c r="AK471" s="21">
        <f>($AK$4*(IF(AI471=1,5,IF(AI471=2,3,IF(AI471=3,1.8,IF(AI471=5,1.08,IF(AI471=9,0.75,IF(AI471=17,0.53,IF(AI471=33,0.37,IF(AI471&gt;=65,0.26,0))))))))))+(AJ471*1*$AK$4)</f>
        <v>0</v>
      </c>
      <c r="AL471" s="25"/>
      <c r="AM471" s="26"/>
      <c r="AN471" s="10">
        <f>($AN$4*(IF(AL471=1,5,IF(AL471=2,3,IF(AL471=3,1.8,IF(AL471=5,1.08,IF(AL471=9,0.75,IF(AL471=17,0.53,IF(AL471=33,0.37,IF(AL471&gt;=65,0.26,0))))))))))+(AM471*1*$AN$4)</f>
        <v>0</v>
      </c>
      <c r="AO471" s="24">
        <f>J471+G471+M471+P471+Y471+S471+AB471+V471+AE471+AH471+AK471+AN471</f>
        <v>0.30000000000000004</v>
      </c>
      <c r="AP471" s="57">
        <f>J471+M471+S471+AB471+AK471+AN471</f>
        <v>0</v>
      </c>
      <c r="AQ471" s="58" t="str">
        <f>IF(AP471&gt;=60,"TAK","NIE")</f>
        <v>NIE</v>
      </c>
    </row>
    <row r="472" spans="1:43" x14ac:dyDescent="0.15">
      <c r="A472" s="12">
        <v>467</v>
      </c>
      <c r="B472" s="13" t="s">
        <v>245</v>
      </c>
      <c r="C472" s="13" t="s">
        <v>59</v>
      </c>
      <c r="D472" s="34">
        <v>2001</v>
      </c>
      <c r="E472" s="14">
        <v>-68</v>
      </c>
      <c r="F472" s="15" t="s">
        <v>21</v>
      </c>
      <c r="G472" s="21">
        <v>0.27999999999999997</v>
      </c>
      <c r="H472" s="25"/>
      <c r="I472" s="26"/>
      <c r="J472" s="10">
        <f>($J$4*(IF(H472=1,5,IF(H472=2,3,IF(H472=3,1.8,IF(H472=5,1.08,IF(H472=9,0.75,IF(H472=17,0.53,IF(H472=33,0.37,IF(H472&gt;=65,0.26,0))))))))))+(I472*1*$J$4)</f>
        <v>0</v>
      </c>
      <c r="K472" s="40"/>
      <c r="L472" s="41"/>
      <c r="M472" s="21">
        <f>($M$4*(IF(K472=1,5,IF(K472=2,3,IF(K472=3,1.8,IF(K472=5,1.08,IF(K472=9,0.75,IF(K472=17,0.53,IF(K472=33,0.37,IF(K472&gt;=65,0.26,0))))))))))+(L472*1*$M$4)</f>
        <v>0</v>
      </c>
      <c r="N472" s="25"/>
      <c r="O472" s="26"/>
      <c r="P472" s="10">
        <f>($P$4*(IF(N472=1,5,IF(N472=2,3,IF(N472=3,1.8,IF(N472=5,1.08,IF(N472=9,0.75,IF(N472=17,0.53,IF(N472=33,0.37,IF(N472&gt;=65,0.26,0))))))))))+(O472*1*$P$4)</f>
        <v>0</v>
      </c>
      <c r="Q472" s="40"/>
      <c r="R472" s="41"/>
      <c r="S472" s="21">
        <f>($S$4*(IF(Q472=1,5,IF(Q472=2,3,IF(Q472=3,1.8,IF(Q472=5,1.08,IF(Q472=9,0.75,IF(Q472=17,0.53,IF(Q472=33,0.37,IF(Q472&gt;=65,0.26,0))))))))))+(R472*1*$S$4)</f>
        <v>0</v>
      </c>
      <c r="T472" s="25"/>
      <c r="U472" s="26"/>
      <c r="V472" s="10">
        <f>($V$4*(IF(T472=1,5,IF(T472=2,3,IF(T472=3,1.8,IF(T472=5,1.08,IF(T472=9,0.75,IF(T472=17,0.53,IF(T472=33,0.37,IF(T472&gt;=65,0.26,0))))))))))+(U472*1*$V$4)</f>
        <v>0</v>
      </c>
      <c r="W472" s="40"/>
      <c r="X472" s="41"/>
      <c r="Y472" s="21">
        <f>($Y$4*(IF(W472=1,5,IF(W472=2,3,IF(W472=3,1.8,IF(W472=5,1.08,IF(W472=9,0.75,IF(W472=17,0.53,IF(W472=33,0.37,IF(W472&gt;=65,0.26,0))))))))))+(X472*1*$Y$4)</f>
        <v>0</v>
      </c>
      <c r="Z472" s="25"/>
      <c r="AA472" s="26"/>
      <c r="AB472" s="10">
        <f>($AB$4*(IF(Z472=1,5,IF(Z472=2,3,IF(Z472=3,1.8,IF(Z472=5,1.08,IF(Z472=9,0.75,IF(Z472=17,0.53,IF(Z472=33,0.37,IF(Z472&gt;=65,0.26,0))))))))))+(AA472*1*$AB$4)</f>
        <v>0</v>
      </c>
      <c r="AC472" s="40"/>
      <c r="AD472" s="41"/>
      <c r="AE472" s="21">
        <f>($AE$4*(IF(AC472=1,5,IF(AC472=2,3,IF(AC472=3,1.8,IF(AC472=5,1.08,IF(AC472=9,0.75,IF(AC472=17,0.53,IF(AC472=33,0.37,IF(AC472&gt;=65,0.26,0))))))))))+(AD472*1*$AE$4)</f>
        <v>0</v>
      </c>
      <c r="AF472" s="25"/>
      <c r="AG472" s="26"/>
      <c r="AH472" s="10">
        <f>($AH$4*(IF(AF472=1,5,IF(AF472=2,3,IF(AF472=3,1.8,IF(AF472=5,1.08,IF(AF472=9,0.75,IF(AF472=17,0.53,IF(AF472=33,0.37,IF(AF472&gt;=65,0.26,0))))))))))+(AG472*1*$AH$4)</f>
        <v>0</v>
      </c>
      <c r="AI472" s="40"/>
      <c r="AJ472" s="41"/>
      <c r="AK472" s="21">
        <f>($AK$4*(IF(AI472=1,5,IF(AI472=2,3,IF(AI472=3,1.8,IF(AI472=5,1.08,IF(AI472=9,0.75,IF(AI472=17,0.53,IF(AI472=33,0.37,IF(AI472&gt;=65,0.26,0))))))))))+(AJ472*1*$AK$4)</f>
        <v>0</v>
      </c>
      <c r="AL472" s="25"/>
      <c r="AM472" s="26"/>
      <c r="AN472" s="10">
        <f>($AN$4*(IF(AL472=1,5,IF(AL472=2,3,IF(AL472=3,1.8,IF(AL472=5,1.08,IF(AL472=9,0.75,IF(AL472=17,0.53,IF(AL472=33,0.37,IF(AL472&gt;=65,0.26,0))))))))))+(AM472*1*$AN$4)</f>
        <v>0</v>
      </c>
      <c r="AO472" s="24">
        <f>J472+G472+M472+P472+Y472+S472+AB472+V472+AE472+AH472+AK472+AN472</f>
        <v>0.27999999999999997</v>
      </c>
      <c r="AP472" s="57">
        <f>J472+M472+S472+AB472+AK472+AN472</f>
        <v>0</v>
      </c>
      <c r="AQ472" s="58" t="str">
        <f>IF(AP472&gt;=60,"TAK","NIE")</f>
        <v>NIE</v>
      </c>
    </row>
    <row r="473" spans="1:43" x14ac:dyDescent="0.15">
      <c r="A473" s="12">
        <v>468</v>
      </c>
      <c r="B473" s="13" t="s">
        <v>166</v>
      </c>
      <c r="C473" s="12" t="s">
        <v>95</v>
      </c>
      <c r="D473" s="14">
        <v>2001</v>
      </c>
      <c r="E473" s="14">
        <v>-63</v>
      </c>
      <c r="F473" s="15" t="s">
        <v>22</v>
      </c>
      <c r="G473" s="21">
        <v>0.27600000000000002</v>
      </c>
      <c r="H473" s="25"/>
      <c r="I473" s="26"/>
      <c r="J473" s="10">
        <f>($J$4*(IF(H473=1,5,IF(H473=2,3,IF(H473=3,1.8,IF(H473=5,1.08,IF(H473=9,0.75,IF(H473=17,0.53,IF(H473=33,0.37,IF(H473&gt;=65,0.26,0))))))))))+(I473*1*$J$4)</f>
        <v>0</v>
      </c>
      <c r="K473" s="40"/>
      <c r="L473" s="41"/>
      <c r="M473" s="21">
        <f>($M$4*(IF(K473=1,5,IF(K473=2,3,IF(K473=3,1.8,IF(K473=5,1.08,IF(K473=9,0.75,IF(K473=17,0.53,IF(K473=33,0.37,IF(K473&gt;=65,0.26,0))))))))))+(L473*1*$M$4)</f>
        <v>0</v>
      </c>
      <c r="N473" s="25"/>
      <c r="O473" s="26"/>
      <c r="P473" s="10">
        <f>($P$4*(IF(N473=1,5,IF(N473=2,3,IF(N473=3,1.8,IF(N473=5,1.08,IF(N473=9,0.75,IF(N473=17,0.53,IF(N473=33,0.37,IF(N473&gt;=65,0.26,0))))))))))+(O473*1*$P$4)</f>
        <v>0</v>
      </c>
      <c r="Q473" s="40"/>
      <c r="R473" s="41"/>
      <c r="S473" s="21">
        <f>($S$4*(IF(Q473=1,5,IF(Q473=2,3,IF(Q473=3,1.8,IF(Q473=5,1.08,IF(Q473=9,0.75,IF(Q473=17,0.53,IF(Q473=33,0.37,IF(Q473&gt;=65,0.26,0))))))))))+(R473*1*$S$4)</f>
        <v>0</v>
      </c>
      <c r="T473" s="25"/>
      <c r="U473" s="26"/>
      <c r="V473" s="10">
        <f>($V$4*(IF(T473=1,5,IF(T473=2,3,IF(T473=3,1.8,IF(T473=5,1.08,IF(T473=9,0.75,IF(T473=17,0.53,IF(T473=33,0.37,IF(T473&gt;=65,0.26,0))))))))))+(U473*1*$V$4)</f>
        <v>0</v>
      </c>
      <c r="W473" s="40"/>
      <c r="X473" s="41"/>
      <c r="Y473" s="21">
        <f>($Y$4*(IF(W473=1,5,IF(W473=2,3,IF(W473=3,1.8,IF(W473=5,1.08,IF(W473=9,0.75,IF(W473=17,0.53,IF(W473=33,0.37,IF(W473&gt;=65,0.26,0))))))))))+(X473*1*$Y$4)</f>
        <v>0</v>
      </c>
      <c r="Z473" s="25"/>
      <c r="AA473" s="26"/>
      <c r="AB473" s="10">
        <f>($AB$4*(IF(Z473=1,5,IF(Z473=2,3,IF(Z473=3,1.8,IF(Z473=5,1.08,IF(Z473=9,0.75,IF(Z473=17,0.53,IF(Z473=33,0.37,IF(Z473&gt;=65,0.26,0))))))))))+(AA473*1*$AB$4)</f>
        <v>0</v>
      </c>
      <c r="AC473" s="40"/>
      <c r="AD473" s="41"/>
      <c r="AE473" s="21">
        <f>($AE$4*(IF(AC473=1,5,IF(AC473=2,3,IF(AC473=3,1.8,IF(AC473=5,1.08,IF(AC473=9,0.75,IF(AC473=17,0.53,IF(AC473=33,0.37,IF(AC473&gt;=65,0.26,0))))))))))+(AD473*1*$AE$4)</f>
        <v>0</v>
      </c>
      <c r="AF473" s="25"/>
      <c r="AG473" s="26"/>
      <c r="AH473" s="10">
        <f>($AH$4*(IF(AF473=1,5,IF(AF473=2,3,IF(AF473=3,1.8,IF(AF473=5,1.08,IF(AF473=9,0.75,IF(AF473=17,0.53,IF(AF473=33,0.37,IF(AF473&gt;=65,0.26,0))))))))))+(AG473*1*$AH$4)</f>
        <v>0</v>
      </c>
      <c r="AI473" s="40"/>
      <c r="AJ473" s="41"/>
      <c r="AK473" s="21">
        <f>($AK$4*(IF(AI473=1,5,IF(AI473=2,3,IF(AI473=3,1.8,IF(AI473=5,1.08,IF(AI473=9,0.75,IF(AI473=17,0.53,IF(AI473=33,0.37,IF(AI473&gt;=65,0.26,0))))))))))+(AJ473*1*$AK$4)</f>
        <v>0</v>
      </c>
      <c r="AL473" s="25"/>
      <c r="AM473" s="26"/>
      <c r="AN473" s="10">
        <f>($AN$4*(IF(AL473=1,5,IF(AL473=2,3,IF(AL473=3,1.8,IF(AL473=5,1.08,IF(AL473=9,0.75,IF(AL473=17,0.53,IF(AL473=33,0.37,IF(AL473&gt;=65,0.26,0))))))))))+(AM473*1*$AN$4)</f>
        <v>0</v>
      </c>
      <c r="AO473" s="24">
        <f>J473+G473+M473+P473+Y473+S473+AB473+V473+AE473+AH473+AK473+AN473</f>
        <v>0.27600000000000002</v>
      </c>
      <c r="AP473" s="57">
        <f>J473+M473+S473+AB473+AK473+AN473</f>
        <v>0</v>
      </c>
      <c r="AQ473" s="58" t="str">
        <f>IF(AP473&gt;=60,"TAK","NIE")</f>
        <v>NIE</v>
      </c>
    </row>
    <row r="474" spans="1:43" x14ac:dyDescent="0.15">
      <c r="A474" s="12">
        <v>469</v>
      </c>
      <c r="B474" s="12" t="s">
        <v>109</v>
      </c>
      <c r="C474" s="12" t="s">
        <v>0</v>
      </c>
      <c r="D474" s="14">
        <v>2001</v>
      </c>
      <c r="E474" s="14">
        <v>-49</v>
      </c>
      <c r="F474" s="14" t="s">
        <v>22</v>
      </c>
      <c r="G474" s="21">
        <v>0.27</v>
      </c>
      <c r="H474" s="26"/>
      <c r="I474" s="26"/>
      <c r="J474" s="10">
        <f>($J$4*(IF(H474=1,5,IF(H474=2,3,IF(H474=3,1.8,IF(H474=5,1.08,IF(H474=9,0.75,IF(H474=17,0.53,IF(H474=33,0.37,IF(H474&gt;=65,0.26,0))))))))))+(I474*1*$J$4)</f>
        <v>0</v>
      </c>
      <c r="K474" s="41"/>
      <c r="L474" s="41"/>
      <c r="M474" s="21">
        <f>($M$4*(IF(K474=1,5,IF(K474=2,3,IF(K474=3,1.8,IF(K474=5,1.08,IF(K474=9,0.75,IF(K474=17,0.53,IF(K474=33,0.37,IF(K474&gt;=65,0.26,0))))))))))+(L474*1*$M$4)</f>
        <v>0</v>
      </c>
      <c r="N474" s="26"/>
      <c r="O474" s="26"/>
      <c r="P474" s="10">
        <f>($P$4*(IF(N474=1,5,IF(N474=2,3,IF(N474=3,1.8,IF(N474=5,1.08,IF(N474=9,0.75,IF(N474=17,0.53,IF(N474=33,0.37,IF(N474&gt;=65,0.26,0))))))))))+(O474*1*$P$4)</f>
        <v>0</v>
      </c>
      <c r="Q474" s="41"/>
      <c r="R474" s="41"/>
      <c r="S474" s="21">
        <f>($S$4*(IF(Q474=1,5,IF(Q474=2,3,IF(Q474=3,1.8,IF(Q474=5,1.08,IF(Q474=9,0.75,IF(Q474=17,0.53,IF(Q474=33,0.37,IF(Q474&gt;=65,0.26,0))))))))))+(R474*1*$S$4)</f>
        <v>0</v>
      </c>
      <c r="T474" s="26"/>
      <c r="U474" s="26"/>
      <c r="V474" s="10">
        <f>($V$4*(IF(T474=1,5,IF(T474=2,3,IF(T474=3,1.8,IF(T474=5,1.08,IF(T474=9,0.75,IF(T474=17,0.53,IF(T474=33,0.37,IF(T474&gt;=65,0.26,0))))))))))+(U474*1*$V$4)</f>
        <v>0</v>
      </c>
      <c r="W474" s="41"/>
      <c r="X474" s="41"/>
      <c r="Y474" s="21">
        <f>($Y$4*(IF(W474=1,5,IF(W474=2,3,IF(W474=3,1.8,IF(W474=5,1.08,IF(W474=9,0.75,IF(W474=17,0.53,IF(W474=33,0.37,IF(W474&gt;=65,0.26,0))))))))))+(X474*1*$Y$4)</f>
        <v>0</v>
      </c>
      <c r="Z474" s="26"/>
      <c r="AA474" s="26"/>
      <c r="AB474" s="10">
        <f>($AB$4*(IF(Z474=1,5,IF(Z474=2,3,IF(Z474=3,1.8,IF(Z474=5,1.08,IF(Z474=9,0.75,IF(Z474=17,0.53,IF(Z474=33,0.37,IF(Z474&gt;=65,0.26,0))))))))))+(AA474*1*$AB$4)</f>
        <v>0</v>
      </c>
      <c r="AC474" s="41"/>
      <c r="AD474" s="41"/>
      <c r="AE474" s="21">
        <f>($AE$4*(IF(AC474=1,5,IF(AC474=2,3,IF(AC474=3,1.8,IF(AC474=5,1.08,IF(AC474=9,0.75,IF(AC474=17,0.53,IF(AC474=33,0.37,IF(AC474&gt;=65,0.26,0))))))))))+(AD474*1*$AE$4)</f>
        <v>0</v>
      </c>
      <c r="AF474" s="26"/>
      <c r="AG474" s="26"/>
      <c r="AH474" s="10">
        <f>($AH$4*(IF(AF474=1,5,IF(AF474=2,3,IF(AF474=3,1.8,IF(AF474=5,1.08,IF(AF474=9,0.75,IF(AF474=17,0.53,IF(AF474=33,0.37,IF(AF474&gt;=65,0.26,0))))))))))+(AG474*1*$AH$4)</f>
        <v>0</v>
      </c>
      <c r="AI474" s="41"/>
      <c r="AJ474" s="41"/>
      <c r="AK474" s="21">
        <f>($AK$4*(IF(AI474=1,5,IF(AI474=2,3,IF(AI474=3,1.8,IF(AI474=5,1.08,IF(AI474=9,0.75,IF(AI474=17,0.53,IF(AI474=33,0.37,IF(AI474&gt;=65,0.26,0))))))))))+(AJ474*1*$AK$4)</f>
        <v>0</v>
      </c>
      <c r="AL474" s="26"/>
      <c r="AM474" s="26"/>
      <c r="AN474" s="10">
        <f>($AN$4*(IF(AL474=1,5,IF(AL474=2,3,IF(AL474=3,1.8,IF(AL474=5,1.08,IF(AL474=9,0.75,IF(AL474=17,0.53,IF(AL474=33,0.37,IF(AL474&gt;=65,0.26,0))))))))))+(AM474*1*$AN$4)</f>
        <v>0</v>
      </c>
      <c r="AO474" s="24">
        <f>J474+G474+M474+P474+Y474+S474+AB474+V474+AE474+AH474+AK474+AN474</f>
        <v>0.27</v>
      </c>
      <c r="AP474" s="57">
        <f>J474+M474+S474+AB474+AK474+AN474</f>
        <v>0</v>
      </c>
      <c r="AQ474" s="58" t="str">
        <f>IF(AP474&gt;=60,"TAK","NIE")</f>
        <v>NIE</v>
      </c>
    </row>
    <row r="475" spans="1:43" x14ac:dyDescent="0.15">
      <c r="A475" s="12">
        <v>470</v>
      </c>
      <c r="B475" s="13" t="s">
        <v>232</v>
      </c>
      <c r="C475" s="13" t="s">
        <v>1</v>
      </c>
      <c r="D475" s="34">
        <v>2002</v>
      </c>
      <c r="E475" s="14">
        <v>-63</v>
      </c>
      <c r="F475" s="15" t="s">
        <v>21</v>
      </c>
      <c r="G475" s="21">
        <v>0.25800000000000001</v>
      </c>
      <c r="H475" s="25"/>
      <c r="I475" s="26"/>
      <c r="J475" s="10">
        <f>($J$4*(IF(H475=1,5,IF(H475=2,3,IF(H475=3,1.8,IF(H475=5,1.08,IF(H475=9,0.75,IF(H475=17,0.53,IF(H475=33,0.37,IF(H475&gt;=65,0.26,0))))))))))+(I475*1*$J$4)</f>
        <v>0</v>
      </c>
      <c r="K475" s="40"/>
      <c r="L475" s="41"/>
      <c r="M475" s="21">
        <f>($M$4*(IF(K475=1,5,IF(K475=2,3,IF(K475=3,1.8,IF(K475=5,1.08,IF(K475=9,0.75,IF(K475=17,0.53,IF(K475=33,0.37,IF(K475&gt;=65,0.26,0))))))))))+(L475*1*$M$4)</f>
        <v>0</v>
      </c>
      <c r="N475" s="25"/>
      <c r="O475" s="26"/>
      <c r="P475" s="10">
        <f>($P$4*(IF(N475=1,5,IF(N475=2,3,IF(N475=3,1.8,IF(N475=5,1.08,IF(N475=9,0.75,IF(N475=17,0.53,IF(N475=33,0.37,IF(N475&gt;=65,0.26,0))))))))))+(O475*1*$P$4)</f>
        <v>0</v>
      </c>
      <c r="Q475" s="40"/>
      <c r="R475" s="41"/>
      <c r="S475" s="21">
        <f>($S$4*(IF(Q475=1,5,IF(Q475=2,3,IF(Q475=3,1.8,IF(Q475=5,1.08,IF(Q475=9,0.75,IF(Q475=17,0.53,IF(Q475=33,0.37,IF(Q475&gt;=65,0.26,0))))))))))+(R475*1*$S$4)</f>
        <v>0</v>
      </c>
      <c r="T475" s="25"/>
      <c r="U475" s="26"/>
      <c r="V475" s="10">
        <f>($V$4*(IF(T475=1,5,IF(T475=2,3,IF(T475=3,1.8,IF(T475=5,1.08,IF(T475=9,0.75,IF(T475=17,0.53,IF(T475=33,0.37,IF(T475&gt;=65,0.26,0))))))))))+(U475*1*$V$4)</f>
        <v>0</v>
      </c>
      <c r="W475" s="40"/>
      <c r="X475" s="41"/>
      <c r="Y475" s="21">
        <f>($Y$4*(IF(W475=1,5,IF(W475=2,3,IF(W475=3,1.8,IF(W475=5,1.08,IF(W475=9,0.75,IF(W475=17,0.53,IF(W475=33,0.37,IF(W475&gt;=65,0.26,0))))))))))+(X475*1*$Y$4)</f>
        <v>0</v>
      </c>
      <c r="Z475" s="25"/>
      <c r="AA475" s="26"/>
      <c r="AB475" s="10">
        <f>($AB$4*(IF(Z475=1,5,IF(Z475=2,3,IF(Z475=3,1.8,IF(Z475=5,1.08,IF(Z475=9,0.75,IF(Z475=17,0.53,IF(Z475=33,0.37,IF(Z475&gt;=65,0.26,0))))))))))+(AA475*1*$AB$4)</f>
        <v>0</v>
      </c>
      <c r="AC475" s="40"/>
      <c r="AD475" s="41"/>
      <c r="AE475" s="21">
        <f>($AE$4*(IF(AC475=1,5,IF(AC475=2,3,IF(AC475=3,1.8,IF(AC475=5,1.08,IF(AC475=9,0.75,IF(AC475=17,0.53,IF(AC475=33,0.37,IF(AC475&gt;=65,0.26,0))))))))))+(AD475*1*$AE$4)</f>
        <v>0</v>
      </c>
      <c r="AF475" s="25"/>
      <c r="AG475" s="26"/>
      <c r="AH475" s="10">
        <f>($AH$4*(IF(AF475=1,5,IF(AF475=2,3,IF(AF475=3,1.8,IF(AF475=5,1.08,IF(AF475=9,0.75,IF(AF475=17,0.53,IF(AF475=33,0.37,IF(AF475&gt;=65,0.26,0))))))))))+(AG475*1*$AH$4)</f>
        <v>0</v>
      </c>
      <c r="AI475" s="40"/>
      <c r="AJ475" s="41"/>
      <c r="AK475" s="21">
        <f>($AK$4*(IF(AI475=1,5,IF(AI475=2,3,IF(AI475=3,1.8,IF(AI475=5,1.08,IF(AI475=9,0.75,IF(AI475=17,0.53,IF(AI475=33,0.37,IF(AI475&gt;=65,0.26,0))))))))))+(AJ475*1*$AK$4)</f>
        <v>0</v>
      </c>
      <c r="AL475" s="25"/>
      <c r="AM475" s="26"/>
      <c r="AN475" s="10">
        <f>($AN$4*(IF(AL475=1,5,IF(AL475=2,3,IF(AL475=3,1.8,IF(AL475=5,1.08,IF(AL475=9,0.75,IF(AL475=17,0.53,IF(AL475=33,0.37,IF(AL475&gt;=65,0.26,0))))))))))+(AM475*1*$AN$4)</f>
        <v>0</v>
      </c>
      <c r="AO475" s="24">
        <f>J475+G475+M475+P475+Y475+S475+AB475+V475+AE475+AH475+AK475+AN475</f>
        <v>0.25800000000000001</v>
      </c>
      <c r="AP475" s="57">
        <f>J475+M475+S475+AB475+AK475+AN475</f>
        <v>0</v>
      </c>
      <c r="AQ475" s="58" t="str">
        <f>IF(AP475&gt;=60,"TAK","NIE")</f>
        <v>NIE</v>
      </c>
    </row>
    <row r="476" spans="1:43" x14ac:dyDescent="0.15">
      <c r="A476" s="12">
        <v>471</v>
      </c>
      <c r="B476" s="13" t="s">
        <v>239</v>
      </c>
      <c r="C476" s="13" t="s">
        <v>137</v>
      </c>
      <c r="D476" s="34">
        <v>2002</v>
      </c>
      <c r="E476" s="14">
        <v>-52</v>
      </c>
      <c r="F476" s="14" t="s">
        <v>22</v>
      </c>
      <c r="G476" s="21">
        <v>0.25800000000000001</v>
      </c>
      <c r="H476" s="25"/>
      <c r="I476" s="26"/>
      <c r="J476" s="10">
        <f>($J$4*(IF(H476=1,5,IF(H476=2,3,IF(H476=3,1.8,IF(H476=5,1.08,IF(H476=9,0.75,IF(H476=17,0.53,IF(H476=33,0.37,IF(H476&gt;=65,0.26,0))))))))))+(I476*1*$J$4)</f>
        <v>0</v>
      </c>
      <c r="K476" s="40"/>
      <c r="L476" s="41"/>
      <c r="M476" s="21">
        <f>($M$4*(IF(K476=1,5,IF(K476=2,3,IF(K476=3,1.8,IF(K476=5,1.08,IF(K476=9,0.75,IF(K476=17,0.53,IF(K476=33,0.37,IF(K476&gt;=65,0.26,0))))))))))+(L476*1*$M$4)</f>
        <v>0</v>
      </c>
      <c r="N476" s="25"/>
      <c r="O476" s="26"/>
      <c r="P476" s="10">
        <f>($P$4*(IF(N476=1,5,IF(N476=2,3,IF(N476=3,1.8,IF(N476=5,1.08,IF(N476=9,0.75,IF(N476=17,0.53,IF(N476=33,0.37,IF(N476&gt;=65,0.26,0))))))))))+(O476*1*$P$4)</f>
        <v>0</v>
      </c>
      <c r="Q476" s="40"/>
      <c r="R476" s="41"/>
      <c r="S476" s="21">
        <f>($S$4*(IF(Q476=1,5,IF(Q476=2,3,IF(Q476=3,1.8,IF(Q476=5,1.08,IF(Q476=9,0.75,IF(Q476=17,0.53,IF(Q476=33,0.37,IF(Q476&gt;=65,0.26,0))))))))))+(R476*1*$S$4)</f>
        <v>0</v>
      </c>
      <c r="T476" s="25"/>
      <c r="U476" s="26"/>
      <c r="V476" s="10">
        <f>($V$4*(IF(T476=1,5,IF(T476=2,3,IF(T476=3,1.8,IF(T476=5,1.08,IF(T476=9,0.75,IF(T476=17,0.53,IF(T476=33,0.37,IF(T476&gt;=65,0.26,0))))))))))+(U476*1*$V$4)</f>
        <v>0</v>
      </c>
      <c r="W476" s="40"/>
      <c r="X476" s="41"/>
      <c r="Y476" s="21">
        <f>($Y$4*(IF(W476=1,5,IF(W476=2,3,IF(W476=3,1.8,IF(W476=5,1.08,IF(W476=9,0.75,IF(W476=17,0.53,IF(W476=33,0.37,IF(W476&gt;=65,0.26,0))))))))))+(X476*1*$Y$4)</f>
        <v>0</v>
      </c>
      <c r="Z476" s="25"/>
      <c r="AA476" s="26"/>
      <c r="AB476" s="10">
        <f>($AB$4*(IF(Z476=1,5,IF(Z476=2,3,IF(Z476=3,1.8,IF(Z476=5,1.08,IF(Z476=9,0.75,IF(Z476=17,0.53,IF(Z476=33,0.37,IF(Z476&gt;=65,0.26,0))))))))))+(AA476*1*$AB$4)</f>
        <v>0</v>
      </c>
      <c r="AC476" s="40"/>
      <c r="AD476" s="41"/>
      <c r="AE476" s="21">
        <f>($AE$4*(IF(AC476=1,5,IF(AC476=2,3,IF(AC476=3,1.8,IF(AC476=5,1.08,IF(AC476=9,0.75,IF(AC476=17,0.53,IF(AC476=33,0.37,IF(AC476&gt;=65,0.26,0))))))))))+(AD476*1*$AE$4)</f>
        <v>0</v>
      </c>
      <c r="AF476" s="25"/>
      <c r="AG476" s="26"/>
      <c r="AH476" s="10">
        <f>($AH$4*(IF(AF476=1,5,IF(AF476=2,3,IF(AF476=3,1.8,IF(AF476=5,1.08,IF(AF476=9,0.75,IF(AF476=17,0.53,IF(AF476=33,0.37,IF(AF476&gt;=65,0.26,0))))))))))+(AG476*1*$AH$4)</f>
        <v>0</v>
      </c>
      <c r="AI476" s="40"/>
      <c r="AJ476" s="41"/>
      <c r="AK476" s="21">
        <f>($AK$4*(IF(AI476=1,5,IF(AI476=2,3,IF(AI476=3,1.8,IF(AI476=5,1.08,IF(AI476=9,0.75,IF(AI476=17,0.53,IF(AI476=33,0.37,IF(AI476&gt;=65,0.26,0))))))))))+(AJ476*1*$AK$4)</f>
        <v>0</v>
      </c>
      <c r="AL476" s="25"/>
      <c r="AM476" s="26"/>
      <c r="AN476" s="10">
        <f>($AN$4*(IF(AL476=1,5,IF(AL476=2,3,IF(AL476=3,1.8,IF(AL476=5,1.08,IF(AL476=9,0.75,IF(AL476=17,0.53,IF(AL476=33,0.37,IF(AL476&gt;=65,0.26,0))))))))))+(AM476*1*$AN$4)</f>
        <v>0</v>
      </c>
      <c r="AO476" s="24">
        <f>J476+G476+M476+P476+Y476+S476+AB476+V476+AE476+AH476+AK476+AN476</f>
        <v>0.25800000000000001</v>
      </c>
      <c r="AP476" s="57">
        <f>J476+M476+S476+AB476+AK476+AN476</f>
        <v>0</v>
      </c>
      <c r="AQ476" s="58" t="str">
        <f>IF(AP476&gt;=60,"TAK","NIE")</f>
        <v>NIE</v>
      </c>
    </row>
    <row r="477" spans="1:43" x14ac:dyDescent="0.15">
      <c r="A477" s="12">
        <v>472</v>
      </c>
      <c r="B477" s="12" t="s">
        <v>116</v>
      </c>
      <c r="C477" s="12" t="s">
        <v>69</v>
      </c>
      <c r="D477" s="34">
        <v>2001</v>
      </c>
      <c r="E477" s="14">
        <v>-44</v>
      </c>
      <c r="F477" s="14" t="s">
        <v>22</v>
      </c>
      <c r="G477" s="21">
        <v>0.22000000000000003</v>
      </c>
      <c r="H477" s="26"/>
      <c r="I477" s="26"/>
      <c r="J477" s="10">
        <f>($J$4*(IF(H477=1,5,IF(H477=2,3,IF(H477=3,1.8,IF(H477=5,1.08,IF(H477=9,0.75,IF(H477=17,0.53,IF(H477=33,0.37,IF(H477&gt;=65,0.26,0))))))))))+(I477*1*$J$4)</f>
        <v>0</v>
      </c>
      <c r="K477" s="41"/>
      <c r="L477" s="41"/>
      <c r="M477" s="21">
        <f>($M$4*(IF(K477=1,5,IF(K477=2,3,IF(K477=3,1.8,IF(K477=5,1.08,IF(K477=9,0.75,IF(K477=17,0.53,IF(K477=33,0.37,IF(K477&gt;=65,0.26,0))))))))))+(L477*1*$M$4)</f>
        <v>0</v>
      </c>
      <c r="N477" s="26"/>
      <c r="O477" s="26"/>
      <c r="P477" s="10">
        <f>($P$4*(IF(N477=1,5,IF(N477=2,3,IF(N477=3,1.8,IF(N477=5,1.08,IF(N477=9,0.75,IF(N477=17,0.53,IF(N477=33,0.37,IF(N477&gt;=65,0.26,0))))))))))+(O477*1*$P$4)</f>
        <v>0</v>
      </c>
      <c r="Q477" s="41"/>
      <c r="R477" s="41"/>
      <c r="S477" s="21">
        <f>($S$4*(IF(Q477=1,5,IF(Q477=2,3,IF(Q477=3,1.8,IF(Q477=5,1.08,IF(Q477=9,0.75,IF(Q477=17,0.53,IF(Q477=33,0.37,IF(Q477&gt;=65,0.26,0))))))))))+(R477*1*$S$4)</f>
        <v>0</v>
      </c>
      <c r="T477" s="26"/>
      <c r="U477" s="26"/>
      <c r="V477" s="10">
        <f>($V$4*(IF(T477=1,5,IF(T477=2,3,IF(T477=3,1.8,IF(T477=5,1.08,IF(T477=9,0.75,IF(T477=17,0.53,IF(T477=33,0.37,IF(T477&gt;=65,0.26,0))))))))))+(U477*1*$V$4)</f>
        <v>0</v>
      </c>
      <c r="W477" s="41"/>
      <c r="X477" s="41"/>
      <c r="Y477" s="21">
        <f>($Y$4*(IF(W477=1,5,IF(W477=2,3,IF(W477=3,1.8,IF(W477=5,1.08,IF(W477=9,0.75,IF(W477=17,0.53,IF(W477=33,0.37,IF(W477&gt;=65,0.26,0))))))))))+(X477*1*$Y$4)</f>
        <v>0</v>
      </c>
      <c r="Z477" s="26"/>
      <c r="AA477" s="26"/>
      <c r="AB477" s="10">
        <f>($AB$4*(IF(Z477=1,5,IF(Z477=2,3,IF(Z477=3,1.8,IF(Z477=5,1.08,IF(Z477=9,0.75,IF(Z477=17,0.53,IF(Z477=33,0.37,IF(Z477&gt;=65,0.26,0))))))))))+(AA477*1*$AB$4)</f>
        <v>0</v>
      </c>
      <c r="AC477" s="41"/>
      <c r="AD477" s="41"/>
      <c r="AE477" s="21">
        <f>($AE$4*(IF(AC477=1,5,IF(AC477=2,3,IF(AC477=3,1.8,IF(AC477=5,1.08,IF(AC477=9,0.75,IF(AC477=17,0.53,IF(AC477=33,0.37,IF(AC477&gt;=65,0.26,0))))))))))+(AD477*1*$AE$4)</f>
        <v>0</v>
      </c>
      <c r="AF477" s="26"/>
      <c r="AG477" s="26"/>
      <c r="AH477" s="10">
        <f>($AH$4*(IF(AF477=1,5,IF(AF477=2,3,IF(AF477=3,1.8,IF(AF477=5,1.08,IF(AF477=9,0.75,IF(AF477=17,0.53,IF(AF477=33,0.37,IF(AF477&gt;=65,0.26,0))))))))))+(AG477*1*$AH$4)</f>
        <v>0</v>
      </c>
      <c r="AI477" s="41"/>
      <c r="AJ477" s="41"/>
      <c r="AK477" s="21">
        <f>($AK$4*(IF(AI477=1,5,IF(AI477=2,3,IF(AI477=3,1.8,IF(AI477=5,1.08,IF(AI477=9,0.75,IF(AI477=17,0.53,IF(AI477=33,0.37,IF(AI477&gt;=65,0.26,0))))))))))+(AJ477*1*$AK$4)</f>
        <v>0</v>
      </c>
      <c r="AL477" s="26"/>
      <c r="AM477" s="26"/>
      <c r="AN477" s="10">
        <f>($AN$4*(IF(AL477=1,5,IF(AL477=2,3,IF(AL477=3,1.8,IF(AL477=5,1.08,IF(AL477=9,0.75,IF(AL477=17,0.53,IF(AL477=33,0.37,IF(AL477&gt;=65,0.26,0))))))))))+(AM477*1*$AN$4)</f>
        <v>0</v>
      </c>
      <c r="AO477" s="24">
        <f>J477+G477+M477+P477+Y477+S477+AB477+V477+AE477+AH477+AK477+AN477</f>
        <v>0.22000000000000003</v>
      </c>
      <c r="AP477" s="57">
        <f>J477+M477+S477+AB477+AK477+AN477</f>
        <v>0</v>
      </c>
      <c r="AQ477" s="58" t="str">
        <f>IF(AP477&gt;=60,"TAK","NIE")</f>
        <v>NIE</v>
      </c>
    </row>
    <row r="478" spans="1:43" x14ac:dyDescent="0.15">
      <c r="A478" s="12">
        <v>473</v>
      </c>
      <c r="B478" s="13" t="s">
        <v>152</v>
      </c>
      <c r="C478" s="13" t="s">
        <v>92</v>
      </c>
      <c r="D478" s="34">
        <v>2001</v>
      </c>
      <c r="E478" s="14">
        <v>-68</v>
      </c>
      <c r="F478" s="14" t="s">
        <v>21</v>
      </c>
      <c r="G478" s="21">
        <v>0.21600000000000003</v>
      </c>
      <c r="H478" s="25"/>
      <c r="I478" s="26"/>
      <c r="J478" s="10">
        <f>($J$4*(IF(H478=1,5,IF(H478=2,3,IF(H478=3,1.8,IF(H478=5,1.08,IF(H478=9,0.75,IF(H478=17,0.53,IF(H478=33,0.37,IF(H478&gt;=65,0.26,0))))))))))+(I478*1*$J$4)</f>
        <v>0</v>
      </c>
      <c r="K478" s="40"/>
      <c r="L478" s="41"/>
      <c r="M478" s="21">
        <f>($M$4*(IF(K478=1,5,IF(K478=2,3,IF(K478=3,1.8,IF(K478=5,1.08,IF(K478=9,0.75,IF(K478=17,0.53,IF(K478=33,0.37,IF(K478&gt;=65,0.26,0))))))))))+(L478*1*$M$4)</f>
        <v>0</v>
      </c>
      <c r="N478" s="25"/>
      <c r="O478" s="26"/>
      <c r="P478" s="10">
        <f>($P$4*(IF(N478=1,5,IF(N478=2,3,IF(N478=3,1.8,IF(N478=5,1.08,IF(N478=9,0.75,IF(N478=17,0.53,IF(N478=33,0.37,IF(N478&gt;=65,0.26,0))))))))))+(O478*1*$P$4)</f>
        <v>0</v>
      </c>
      <c r="Q478" s="40"/>
      <c r="R478" s="41"/>
      <c r="S478" s="21">
        <f>($S$4*(IF(Q478=1,5,IF(Q478=2,3,IF(Q478=3,1.8,IF(Q478=5,1.08,IF(Q478=9,0.75,IF(Q478=17,0.53,IF(Q478=33,0.37,IF(Q478&gt;=65,0.26,0))))))))))+(R478*1*$S$4)</f>
        <v>0</v>
      </c>
      <c r="T478" s="25"/>
      <c r="U478" s="26"/>
      <c r="V478" s="10">
        <f>($V$4*(IF(T478=1,5,IF(T478=2,3,IF(T478=3,1.8,IF(T478=5,1.08,IF(T478=9,0.75,IF(T478=17,0.53,IF(T478=33,0.37,IF(T478&gt;=65,0.26,0))))))))))+(U478*1*$V$4)</f>
        <v>0</v>
      </c>
      <c r="W478" s="40"/>
      <c r="X478" s="41"/>
      <c r="Y478" s="21">
        <f>($Y$4*(IF(W478=1,5,IF(W478=2,3,IF(W478=3,1.8,IF(W478=5,1.08,IF(W478=9,0.75,IF(W478=17,0.53,IF(W478=33,0.37,IF(W478&gt;=65,0.26,0))))))))))+(X478*1*$Y$4)</f>
        <v>0</v>
      </c>
      <c r="Z478" s="25"/>
      <c r="AA478" s="26"/>
      <c r="AB478" s="10">
        <f>($AB$4*(IF(Z478=1,5,IF(Z478=2,3,IF(Z478=3,1.8,IF(Z478=5,1.08,IF(Z478=9,0.75,IF(Z478=17,0.53,IF(Z478=33,0.37,IF(Z478&gt;=65,0.26,0))))))))))+(AA478*1*$AB$4)</f>
        <v>0</v>
      </c>
      <c r="AC478" s="40"/>
      <c r="AD478" s="41"/>
      <c r="AE478" s="21">
        <f>($AE$4*(IF(AC478=1,5,IF(AC478=2,3,IF(AC478=3,1.8,IF(AC478=5,1.08,IF(AC478=9,0.75,IF(AC478=17,0.53,IF(AC478=33,0.37,IF(AC478&gt;=65,0.26,0))))))))))+(AD478*1*$AE$4)</f>
        <v>0</v>
      </c>
      <c r="AF478" s="25"/>
      <c r="AG478" s="26"/>
      <c r="AH478" s="10">
        <f>($AH$4*(IF(AF478=1,5,IF(AF478=2,3,IF(AF478=3,1.8,IF(AF478=5,1.08,IF(AF478=9,0.75,IF(AF478=17,0.53,IF(AF478=33,0.37,IF(AF478&gt;=65,0.26,0))))))))))+(AG478*1*$AH$4)</f>
        <v>0</v>
      </c>
      <c r="AI478" s="40"/>
      <c r="AJ478" s="41"/>
      <c r="AK478" s="21">
        <f>($AK$4*(IF(AI478=1,5,IF(AI478=2,3,IF(AI478=3,1.8,IF(AI478=5,1.08,IF(AI478=9,0.75,IF(AI478=17,0.53,IF(AI478=33,0.37,IF(AI478&gt;=65,0.26,0))))))))))+(AJ478*1*$AK$4)</f>
        <v>0</v>
      </c>
      <c r="AL478" s="25"/>
      <c r="AM478" s="26"/>
      <c r="AN478" s="10">
        <f>($AN$4*(IF(AL478=1,5,IF(AL478=2,3,IF(AL478=3,1.8,IF(AL478=5,1.08,IF(AL478=9,0.75,IF(AL478=17,0.53,IF(AL478=33,0.37,IF(AL478&gt;=65,0.26,0))))))))))+(AM478*1*$AN$4)</f>
        <v>0</v>
      </c>
      <c r="AO478" s="24">
        <f>J478+G478+M478+P478+Y478+S478+AB478+V478+AE478+AH478+AK478+AN478</f>
        <v>0.21600000000000003</v>
      </c>
      <c r="AP478" s="57">
        <f>J478+M478+S478+AB478+AK478+AN478</f>
        <v>0</v>
      </c>
      <c r="AQ478" s="58" t="str">
        <f>IF(AP478&gt;=60,"TAK","NIE")</f>
        <v>NIE</v>
      </c>
    </row>
    <row r="479" spans="1:43" x14ac:dyDescent="0.15">
      <c r="A479" s="12">
        <v>474</v>
      </c>
      <c r="B479" s="13" t="s">
        <v>210</v>
      </c>
      <c r="C479" s="13" t="s">
        <v>92</v>
      </c>
      <c r="D479" s="34">
        <v>2001</v>
      </c>
      <c r="E479" s="14">
        <v>-51</v>
      </c>
      <c r="F479" s="14" t="s">
        <v>21</v>
      </c>
      <c r="G479" s="21">
        <v>0.21600000000000003</v>
      </c>
      <c r="H479" s="25"/>
      <c r="I479" s="26"/>
      <c r="J479" s="10">
        <f>($J$4*(IF(H479=1,5,IF(H479=2,3,IF(H479=3,1.8,IF(H479=5,1.08,IF(H479=9,0.75,IF(H479=17,0.53,IF(H479=33,0.37,IF(H479&gt;=65,0.26,0))))))))))+(I479*1*$J$4)</f>
        <v>0</v>
      </c>
      <c r="K479" s="40"/>
      <c r="L479" s="41"/>
      <c r="M479" s="21">
        <f>($M$4*(IF(K479=1,5,IF(K479=2,3,IF(K479=3,1.8,IF(K479=5,1.08,IF(K479=9,0.75,IF(K479=17,0.53,IF(K479=33,0.37,IF(K479&gt;=65,0.26,0))))))))))+(L479*1*$M$4)</f>
        <v>0</v>
      </c>
      <c r="N479" s="25"/>
      <c r="O479" s="26"/>
      <c r="P479" s="10">
        <f>($P$4*(IF(N479=1,5,IF(N479=2,3,IF(N479=3,1.8,IF(N479=5,1.08,IF(N479=9,0.75,IF(N479=17,0.53,IF(N479=33,0.37,IF(N479&gt;=65,0.26,0))))))))))+(O479*1*$P$4)</f>
        <v>0</v>
      </c>
      <c r="Q479" s="40"/>
      <c r="R479" s="41"/>
      <c r="S479" s="21">
        <f>($S$4*(IF(Q479=1,5,IF(Q479=2,3,IF(Q479=3,1.8,IF(Q479=5,1.08,IF(Q479=9,0.75,IF(Q479=17,0.53,IF(Q479=33,0.37,IF(Q479&gt;=65,0.26,0))))))))))+(R479*1*$S$4)</f>
        <v>0</v>
      </c>
      <c r="T479" s="25"/>
      <c r="U479" s="26"/>
      <c r="V479" s="10">
        <f>($V$4*(IF(T479=1,5,IF(T479=2,3,IF(T479=3,1.8,IF(T479=5,1.08,IF(T479=9,0.75,IF(T479=17,0.53,IF(T479=33,0.37,IF(T479&gt;=65,0.26,0))))))))))+(U479*1*$V$4)</f>
        <v>0</v>
      </c>
      <c r="W479" s="40"/>
      <c r="X479" s="41"/>
      <c r="Y479" s="21">
        <f>($Y$4*(IF(W479=1,5,IF(W479=2,3,IF(W479=3,1.8,IF(W479=5,1.08,IF(W479=9,0.75,IF(W479=17,0.53,IF(W479=33,0.37,IF(W479&gt;=65,0.26,0))))))))))+(X479*1*$Y$4)</f>
        <v>0</v>
      </c>
      <c r="Z479" s="25"/>
      <c r="AA479" s="26"/>
      <c r="AB479" s="10">
        <f>($AB$4*(IF(Z479=1,5,IF(Z479=2,3,IF(Z479=3,1.8,IF(Z479=5,1.08,IF(Z479=9,0.75,IF(Z479=17,0.53,IF(Z479=33,0.37,IF(Z479&gt;=65,0.26,0))))))))))+(AA479*1*$AB$4)</f>
        <v>0</v>
      </c>
      <c r="AC479" s="40"/>
      <c r="AD479" s="41"/>
      <c r="AE479" s="21">
        <f>($AE$4*(IF(AC479=1,5,IF(AC479=2,3,IF(AC479=3,1.8,IF(AC479=5,1.08,IF(AC479=9,0.75,IF(AC479=17,0.53,IF(AC479=33,0.37,IF(AC479&gt;=65,0.26,0))))))))))+(AD479*1*$AE$4)</f>
        <v>0</v>
      </c>
      <c r="AF479" s="25"/>
      <c r="AG479" s="26"/>
      <c r="AH479" s="10">
        <f>($AH$4*(IF(AF479=1,5,IF(AF479=2,3,IF(AF479=3,1.8,IF(AF479=5,1.08,IF(AF479=9,0.75,IF(AF479=17,0.53,IF(AF479=33,0.37,IF(AF479&gt;=65,0.26,0))))))))))+(AG479*1*$AH$4)</f>
        <v>0</v>
      </c>
      <c r="AI479" s="40"/>
      <c r="AJ479" s="41"/>
      <c r="AK479" s="21">
        <f>($AK$4*(IF(AI479=1,5,IF(AI479=2,3,IF(AI479=3,1.8,IF(AI479=5,1.08,IF(AI479=9,0.75,IF(AI479=17,0.53,IF(AI479=33,0.37,IF(AI479&gt;=65,0.26,0))))))))))+(AJ479*1*$AK$4)</f>
        <v>0</v>
      </c>
      <c r="AL479" s="25"/>
      <c r="AM479" s="26"/>
      <c r="AN479" s="10">
        <f>($AN$4*(IF(AL479=1,5,IF(AL479=2,3,IF(AL479=3,1.8,IF(AL479=5,1.08,IF(AL479=9,0.75,IF(AL479=17,0.53,IF(AL479=33,0.37,IF(AL479&gt;=65,0.26,0))))))))))+(AM479*1*$AN$4)</f>
        <v>0</v>
      </c>
      <c r="AO479" s="24">
        <f>J479+G479+M479+P479+Y479+S479+AB479+V479+AE479+AH479+AK479+AN479</f>
        <v>0.21600000000000003</v>
      </c>
      <c r="AP479" s="57">
        <f>J479+M479+S479+AB479+AK479+AN479</f>
        <v>0</v>
      </c>
      <c r="AQ479" s="58" t="str">
        <f>IF(AP479&gt;=60,"TAK","NIE")</f>
        <v>NIE</v>
      </c>
    </row>
    <row r="480" spans="1:43" x14ac:dyDescent="0.15">
      <c r="A480" s="12">
        <v>475</v>
      </c>
      <c r="B480" s="13" t="s">
        <v>228</v>
      </c>
      <c r="C480" s="13" t="s">
        <v>68</v>
      </c>
      <c r="D480" s="34"/>
      <c r="E480" s="14">
        <v>-55</v>
      </c>
      <c r="F480" s="15" t="s">
        <v>22</v>
      </c>
      <c r="G480" s="21">
        <v>0.21600000000000003</v>
      </c>
      <c r="H480" s="25"/>
      <c r="I480" s="26"/>
      <c r="J480" s="10">
        <f>($J$4*(IF(H480=1,5,IF(H480=2,3,IF(H480=3,1.8,IF(H480=5,1.08,IF(H480=9,0.75,IF(H480=17,0.53,IF(H480=33,0.37,IF(H480&gt;=65,0.26,0))))))))))+(I480*1*$J$4)</f>
        <v>0</v>
      </c>
      <c r="K480" s="40"/>
      <c r="L480" s="41"/>
      <c r="M480" s="21">
        <f>($M$4*(IF(K480=1,5,IF(K480=2,3,IF(K480=3,1.8,IF(K480=5,1.08,IF(K480=9,0.75,IF(K480=17,0.53,IF(K480=33,0.37,IF(K480&gt;=65,0.26,0))))))))))+(L480*1*$M$4)</f>
        <v>0</v>
      </c>
      <c r="N480" s="25"/>
      <c r="O480" s="26"/>
      <c r="P480" s="10">
        <f>($P$4*(IF(N480=1,5,IF(N480=2,3,IF(N480=3,1.8,IF(N480=5,1.08,IF(N480=9,0.75,IF(N480=17,0.53,IF(N480=33,0.37,IF(N480&gt;=65,0.26,0))))))))))+(O480*1*$P$4)</f>
        <v>0</v>
      </c>
      <c r="Q480" s="40"/>
      <c r="R480" s="41"/>
      <c r="S480" s="21">
        <f>($S$4*(IF(Q480=1,5,IF(Q480=2,3,IF(Q480=3,1.8,IF(Q480=5,1.08,IF(Q480=9,0.75,IF(Q480=17,0.53,IF(Q480=33,0.37,IF(Q480&gt;=65,0.26,0))))))))))+(R480*1*$S$4)</f>
        <v>0</v>
      </c>
      <c r="T480" s="25"/>
      <c r="U480" s="26"/>
      <c r="V480" s="10">
        <f>($V$4*(IF(T480=1,5,IF(T480=2,3,IF(T480=3,1.8,IF(T480=5,1.08,IF(T480=9,0.75,IF(T480=17,0.53,IF(T480=33,0.37,IF(T480&gt;=65,0.26,0))))))))))+(U480*1*$V$4)</f>
        <v>0</v>
      </c>
      <c r="W480" s="40"/>
      <c r="X480" s="41"/>
      <c r="Y480" s="21">
        <f>($Y$4*(IF(W480=1,5,IF(W480=2,3,IF(W480=3,1.8,IF(W480=5,1.08,IF(W480=9,0.75,IF(W480=17,0.53,IF(W480=33,0.37,IF(W480&gt;=65,0.26,0))))))))))+(X480*1*$Y$4)</f>
        <v>0</v>
      </c>
      <c r="Z480" s="25"/>
      <c r="AA480" s="26"/>
      <c r="AB480" s="10">
        <f>($AB$4*(IF(Z480=1,5,IF(Z480=2,3,IF(Z480=3,1.8,IF(Z480=5,1.08,IF(Z480=9,0.75,IF(Z480=17,0.53,IF(Z480=33,0.37,IF(Z480&gt;=65,0.26,0))))))))))+(AA480*1*$AB$4)</f>
        <v>0</v>
      </c>
      <c r="AC480" s="40"/>
      <c r="AD480" s="41"/>
      <c r="AE480" s="21">
        <f>($AE$4*(IF(AC480=1,5,IF(AC480=2,3,IF(AC480=3,1.8,IF(AC480=5,1.08,IF(AC480=9,0.75,IF(AC480=17,0.53,IF(AC480=33,0.37,IF(AC480&gt;=65,0.26,0))))))))))+(AD480*1*$AE$4)</f>
        <v>0</v>
      </c>
      <c r="AF480" s="25"/>
      <c r="AG480" s="26"/>
      <c r="AH480" s="10">
        <f>($AH$4*(IF(AF480=1,5,IF(AF480=2,3,IF(AF480=3,1.8,IF(AF480=5,1.08,IF(AF480=9,0.75,IF(AF480=17,0.53,IF(AF480=33,0.37,IF(AF480&gt;=65,0.26,0))))))))))+(AG480*1*$AH$4)</f>
        <v>0</v>
      </c>
      <c r="AI480" s="40"/>
      <c r="AJ480" s="41"/>
      <c r="AK480" s="21">
        <f>($AK$4*(IF(AI480=1,5,IF(AI480=2,3,IF(AI480=3,1.8,IF(AI480=5,1.08,IF(AI480=9,0.75,IF(AI480=17,0.53,IF(AI480=33,0.37,IF(AI480&gt;=65,0.26,0))))))))))+(AJ480*1*$AK$4)</f>
        <v>0</v>
      </c>
      <c r="AL480" s="25"/>
      <c r="AM480" s="26"/>
      <c r="AN480" s="10">
        <f>($AN$4*(IF(AL480=1,5,IF(AL480=2,3,IF(AL480=3,1.8,IF(AL480=5,1.08,IF(AL480=9,0.75,IF(AL480=17,0.53,IF(AL480=33,0.37,IF(AL480&gt;=65,0.26,0))))))))))+(AM480*1*$AN$4)</f>
        <v>0</v>
      </c>
      <c r="AO480" s="24">
        <f>J480+G480+M480+P480+Y480+S480+AB480+V480+AE480+AH480+AK480+AN480</f>
        <v>0.21600000000000003</v>
      </c>
      <c r="AP480" s="57">
        <f>J480+M480+S480+AB480+AK480+AN480</f>
        <v>0</v>
      </c>
      <c r="AQ480" s="58" t="str">
        <f>IF(AP480&gt;=60,"TAK","NIE")</f>
        <v>NIE</v>
      </c>
    </row>
    <row r="481" spans="1:43" x14ac:dyDescent="0.15">
      <c r="A481" s="12">
        <v>476</v>
      </c>
      <c r="B481" s="13" t="s">
        <v>169</v>
      </c>
      <c r="C481" s="13" t="s">
        <v>69</v>
      </c>
      <c r="D481" s="34">
        <v>2002</v>
      </c>
      <c r="E481" s="14" t="s">
        <v>9</v>
      </c>
      <c r="F481" s="14" t="s">
        <v>22</v>
      </c>
      <c r="G481" s="21">
        <v>0.21600000000000003</v>
      </c>
      <c r="H481" s="25"/>
      <c r="I481" s="26"/>
      <c r="J481" s="10">
        <f>($J$4*(IF(H481=1,5,IF(H481=2,3,IF(H481=3,1.8,IF(H481=5,1.08,IF(H481=9,0.75,IF(H481=17,0.53,IF(H481=33,0.37,IF(H481&gt;=65,0.26,0))))))))))+(I481*1*$J$4)</f>
        <v>0</v>
      </c>
      <c r="K481" s="40"/>
      <c r="L481" s="41"/>
      <c r="M481" s="21">
        <f>($M$4*(IF(K481=1,5,IF(K481=2,3,IF(K481=3,1.8,IF(K481=5,1.08,IF(K481=9,0.75,IF(K481=17,0.53,IF(K481=33,0.37,IF(K481&gt;=65,0.26,0))))))))))+(L481*1*$M$4)</f>
        <v>0</v>
      </c>
      <c r="N481" s="25"/>
      <c r="O481" s="26"/>
      <c r="P481" s="10">
        <f>($P$4*(IF(N481=1,5,IF(N481=2,3,IF(N481=3,1.8,IF(N481=5,1.08,IF(N481=9,0.75,IF(N481=17,0.53,IF(N481=33,0.37,IF(N481&gt;=65,0.26,0))))))))))+(O481*1*$P$4)</f>
        <v>0</v>
      </c>
      <c r="Q481" s="40"/>
      <c r="R481" s="41"/>
      <c r="S481" s="21">
        <f>($S$4*(IF(Q481=1,5,IF(Q481=2,3,IF(Q481=3,1.8,IF(Q481=5,1.08,IF(Q481=9,0.75,IF(Q481=17,0.53,IF(Q481=33,0.37,IF(Q481&gt;=65,0.26,0))))))))))+(R481*1*$S$4)</f>
        <v>0</v>
      </c>
      <c r="T481" s="25"/>
      <c r="U481" s="26"/>
      <c r="V481" s="10">
        <f>($V$4*(IF(T481=1,5,IF(T481=2,3,IF(T481=3,1.8,IF(T481=5,1.08,IF(T481=9,0.75,IF(T481=17,0.53,IF(T481=33,0.37,IF(T481&gt;=65,0.26,0))))))))))+(U481*1*$V$4)</f>
        <v>0</v>
      </c>
      <c r="W481" s="40"/>
      <c r="X481" s="41"/>
      <c r="Y481" s="21">
        <f>($Y$4*(IF(W481=1,5,IF(W481=2,3,IF(W481=3,1.8,IF(W481=5,1.08,IF(W481=9,0.75,IF(W481=17,0.53,IF(W481=33,0.37,IF(W481&gt;=65,0.26,0))))))))))+(X481*1*$Y$4)</f>
        <v>0</v>
      </c>
      <c r="Z481" s="25"/>
      <c r="AA481" s="26"/>
      <c r="AB481" s="10">
        <f>($AB$4*(IF(Z481=1,5,IF(Z481=2,3,IF(Z481=3,1.8,IF(Z481=5,1.08,IF(Z481=9,0.75,IF(Z481=17,0.53,IF(Z481=33,0.37,IF(Z481&gt;=65,0.26,0))))))))))+(AA481*1*$AB$4)</f>
        <v>0</v>
      </c>
      <c r="AC481" s="40"/>
      <c r="AD481" s="41"/>
      <c r="AE481" s="21">
        <f>($AE$4*(IF(AC481=1,5,IF(AC481=2,3,IF(AC481=3,1.8,IF(AC481=5,1.08,IF(AC481=9,0.75,IF(AC481=17,0.53,IF(AC481=33,0.37,IF(AC481&gt;=65,0.26,0))))))))))+(AD481*1*$AE$4)</f>
        <v>0</v>
      </c>
      <c r="AF481" s="25"/>
      <c r="AG481" s="26"/>
      <c r="AH481" s="10">
        <f>($AH$4*(IF(AF481=1,5,IF(AF481=2,3,IF(AF481=3,1.8,IF(AF481=5,1.08,IF(AF481=9,0.75,IF(AF481=17,0.53,IF(AF481=33,0.37,IF(AF481&gt;=65,0.26,0))))))))))+(AG481*1*$AH$4)</f>
        <v>0</v>
      </c>
      <c r="AI481" s="40"/>
      <c r="AJ481" s="41"/>
      <c r="AK481" s="21">
        <f>($AK$4*(IF(AI481=1,5,IF(AI481=2,3,IF(AI481=3,1.8,IF(AI481=5,1.08,IF(AI481=9,0.75,IF(AI481=17,0.53,IF(AI481=33,0.37,IF(AI481&gt;=65,0.26,0))))))))))+(AJ481*1*$AK$4)</f>
        <v>0</v>
      </c>
      <c r="AL481" s="25"/>
      <c r="AM481" s="26"/>
      <c r="AN481" s="10">
        <f>($AN$4*(IF(AL481=1,5,IF(AL481=2,3,IF(AL481=3,1.8,IF(AL481=5,1.08,IF(AL481=9,0.75,IF(AL481=17,0.53,IF(AL481=33,0.37,IF(AL481&gt;=65,0.26,0))))))))))+(AM481*1*$AN$4)</f>
        <v>0</v>
      </c>
      <c r="AO481" s="24">
        <f>J481+G481+M481+P481+Y481+S481+AB481+V481+AE481+AH481+AK481+AN481</f>
        <v>0.21600000000000003</v>
      </c>
      <c r="AP481" s="57">
        <f>J481+M481+S481+AB481+AK481+AN481</f>
        <v>0</v>
      </c>
      <c r="AQ481" s="58" t="str">
        <f>IF(AP481&gt;=60,"TAK","NIE")</f>
        <v>NIE</v>
      </c>
    </row>
    <row r="482" spans="1:43" x14ac:dyDescent="0.15">
      <c r="A482" s="12">
        <v>477</v>
      </c>
      <c r="B482" s="12" t="s">
        <v>221</v>
      </c>
      <c r="C482" s="12" t="s">
        <v>222</v>
      </c>
      <c r="D482" s="14"/>
      <c r="E482" s="14">
        <v>-78</v>
      </c>
      <c r="F482" s="14" t="s">
        <v>21</v>
      </c>
      <c r="G482" s="21">
        <v>0.21600000000000003</v>
      </c>
      <c r="H482" s="26"/>
      <c r="I482" s="26"/>
      <c r="J482" s="10">
        <f>($J$4*(IF(H482=1,5,IF(H482=2,3,IF(H482=3,1.8,IF(H482=5,1.08,IF(H482=9,0.75,IF(H482=17,0.53,IF(H482=33,0.37,IF(H482&gt;=65,0.26,0))))))))))+(I482*1*$J$4)</f>
        <v>0</v>
      </c>
      <c r="K482" s="41"/>
      <c r="L482" s="41"/>
      <c r="M482" s="21">
        <f>($M$4*(IF(K482=1,5,IF(K482=2,3,IF(K482=3,1.8,IF(K482=5,1.08,IF(K482=9,0.75,IF(K482=17,0.53,IF(K482=33,0.37,IF(K482&gt;=65,0.26,0))))))))))+(L482*1*$M$4)</f>
        <v>0</v>
      </c>
      <c r="N482" s="26"/>
      <c r="O482" s="26"/>
      <c r="P482" s="10">
        <f>($P$4*(IF(N482=1,5,IF(N482=2,3,IF(N482=3,1.8,IF(N482=5,1.08,IF(N482=9,0.75,IF(N482=17,0.53,IF(N482=33,0.37,IF(N482&gt;=65,0.26,0))))))))))+(O482*1*$P$4)</f>
        <v>0</v>
      </c>
      <c r="Q482" s="41"/>
      <c r="R482" s="41"/>
      <c r="S482" s="21">
        <f>($S$4*(IF(Q482=1,5,IF(Q482=2,3,IF(Q482=3,1.8,IF(Q482=5,1.08,IF(Q482=9,0.75,IF(Q482=17,0.53,IF(Q482=33,0.37,IF(Q482&gt;=65,0.26,0))))))))))+(R482*1*$S$4)</f>
        <v>0</v>
      </c>
      <c r="T482" s="26"/>
      <c r="U482" s="26"/>
      <c r="V482" s="10">
        <f>($V$4*(IF(T482=1,5,IF(T482=2,3,IF(T482=3,1.8,IF(T482=5,1.08,IF(T482=9,0.75,IF(T482=17,0.53,IF(T482=33,0.37,IF(T482&gt;=65,0.26,0))))))))))+(U482*1*$V$4)</f>
        <v>0</v>
      </c>
      <c r="W482" s="41"/>
      <c r="X482" s="41"/>
      <c r="Y482" s="21">
        <f>($Y$4*(IF(W482=1,5,IF(W482=2,3,IF(W482=3,1.8,IF(W482=5,1.08,IF(W482=9,0.75,IF(W482=17,0.53,IF(W482=33,0.37,IF(W482&gt;=65,0.26,0))))))))))+(X482*1*$Y$4)</f>
        <v>0</v>
      </c>
      <c r="Z482" s="26"/>
      <c r="AA482" s="26"/>
      <c r="AB482" s="10">
        <f>($AB$4*(IF(Z482=1,5,IF(Z482=2,3,IF(Z482=3,1.8,IF(Z482=5,1.08,IF(Z482=9,0.75,IF(Z482=17,0.53,IF(Z482=33,0.37,IF(Z482&gt;=65,0.26,0))))))))))+(AA482*1*$AB$4)</f>
        <v>0</v>
      </c>
      <c r="AC482" s="41"/>
      <c r="AD482" s="41"/>
      <c r="AE482" s="21">
        <f>($AE$4*(IF(AC482=1,5,IF(AC482=2,3,IF(AC482=3,1.8,IF(AC482=5,1.08,IF(AC482=9,0.75,IF(AC482=17,0.53,IF(AC482=33,0.37,IF(AC482&gt;=65,0.26,0))))))))))+(AD482*1*$AE$4)</f>
        <v>0</v>
      </c>
      <c r="AF482" s="26"/>
      <c r="AG482" s="26"/>
      <c r="AH482" s="10">
        <f>($AH$4*(IF(AF482=1,5,IF(AF482=2,3,IF(AF482=3,1.8,IF(AF482=5,1.08,IF(AF482=9,0.75,IF(AF482=17,0.53,IF(AF482=33,0.37,IF(AF482&gt;=65,0.26,0))))))))))+(AG482*1*$AH$4)</f>
        <v>0</v>
      </c>
      <c r="AI482" s="41"/>
      <c r="AJ482" s="41"/>
      <c r="AK482" s="21">
        <f>($AK$4*(IF(AI482=1,5,IF(AI482=2,3,IF(AI482=3,1.8,IF(AI482=5,1.08,IF(AI482=9,0.75,IF(AI482=17,0.53,IF(AI482=33,0.37,IF(AI482&gt;=65,0.26,0))))))))))+(AJ482*1*$AK$4)</f>
        <v>0</v>
      </c>
      <c r="AL482" s="26"/>
      <c r="AM482" s="26"/>
      <c r="AN482" s="10">
        <f>($AN$4*(IF(AL482=1,5,IF(AL482=2,3,IF(AL482=3,1.8,IF(AL482=5,1.08,IF(AL482=9,0.75,IF(AL482=17,0.53,IF(AL482=33,0.37,IF(AL482&gt;=65,0.26,0))))))))))+(AM482*1*$AN$4)</f>
        <v>0</v>
      </c>
      <c r="AO482" s="24">
        <f>J482+G482+M482+P482+Y482+S482+AB482+V482+AE482+AH482+AK482+AN482</f>
        <v>0.21600000000000003</v>
      </c>
      <c r="AP482" s="57">
        <f>J482+M482+S482+AB482+AK482+AN482</f>
        <v>0</v>
      </c>
      <c r="AQ482" s="58" t="str">
        <f>IF(AP482&gt;=60,"TAK","NIE")</f>
        <v>NIE</v>
      </c>
    </row>
    <row r="483" spans="1:43" x14ac:dyDescent="0.15">
      <c r="A483" s="12">
        <v>478</v>
      </c>
      <c r="B483" s="13" t="s">
        <v>430</v>
      </c>
      <c r="C483" s="13" t="s">
        <v>92</v>
      </c>
      <c r="D483" s="34"/>
      <c r="E483" s="14">
        <v>-73</v>
      </c>
      <c r="F483" s="14" t="s">
        <v>21</v>
      </c>
      <c r="G483" s="21">
        <v>0.21600000000000003</v>
      </c>
      <c r="H483" s="25"/>
      <c r="I483" s="26"/>
      <c r="J483" s="10">
        <f>($J$4*(IF(H483=1,5,IF(H483=2,3,IF(H483=3,1.8,IF(H483=5,1.08,IF(H483=9,0.75,IF(H483=17,0.53,IF(H483=33,0.37,IF(H483&gt;=65,0.26,0))))))))))+(I483*1*$J$4)</f>
        <v>0</v>
      </c>
      <c r="K483" s="40"/>
      <c r="L483" s="41"/>
      <c r="M483" s="21">
        <f>($M$4*(IF(K483=1,5,IF(K483=2,3,IF(K483=3,1.8,IF(K483=5,1.08,IF(K483=9,0.75,IF(K483=17,0.53,IF(K483=33,0.37,IF(K483&gt;=65,0.26,0))))))))))+(L483*1*$M$4)</f>
        <v>0</v>
      </c>
      <c r="N483" s="25"/>
      <c r="O483" s="26"/>
      <c r="P483" s="10">
        <f>($P$4*(IF(N483=1,5,IF(N483=2,3,IF(N483=3,1.8,IF(N483=5,1.08,IF(N483=9,0.75,IF(N483=17,0.53,IF(N483=33,0.37,IF(N483&gt;=65,0.26,0))))))))))+(O483*1*$P$4)</f>
        <v>0</v>
      </c>
      <c r="Q483" s="40"/>
      <c r="R483" s="41"/>
      <c r="S483" s="21">
        <f>($S$4*(IF(Q483=1,5,IF(Q483=2,3,IF(Q483=3,1.8,IF(Q483=5,1.08,IF(Q483=9,0.75,IF(Q483=17,0.53,IF(Q483=33,0.37,IF(Q483&gt;=65,0.26,0))))))))))+(R483*1*$S$4)</f>
        <v>0</v>
      </c>
      <c r="T483" s="25"/>
      <c r="U483" s="26"/>
      <c r="V483" s="10">
        <f>($V$4*(IF(T483=1,5,IF(T483=2,3,IF(T483=3,1.8,IF(T483=5,1.08,IF(T483=9,0.75,IF(T483=17,0.53,IF(T483=33,0.37,IF(T483&gt;=65,0.26,0))))))))))+(U483*1*$V$4)</f>
        <v>0</v>
      </c>
      <c r="W483" s="40"/>
      <c r="X483" s="41"/>
      <c r="Y483" s="21">
        <f>($Y$4*(IF(W483=1,5,IF(W483=2,3,IF(W483=3,1.8,IF(W483=5,1.08,IF(W483=9,0.75,IF(W483=17,0.53,IF(W483=33,0.37,IF(W483&gt;=65,0.26,0))))))))))+(X483*1*$Y$4)</f>
        <v>0</v>
      </c>
      <c r="Z483" s="25"/>
      <c r="AA483" s="26"/>
      <c r="AB483" s="10">
        <f>($AB$4*(IF(Z483=1,5,IF(Z483=2,3,IF(Z483=3,1.8,IF(Z483=5,1.08,IF(Z483=9,0.75,IF(Z483=17,0.53,IF(Z483=33,0.37,IF(Z483&gt;=65,0.26,0))))))))))+(AA483*1*$AB$4)</f>
        <v>0</v>
      </c>
      <c r="AC483" s="40"/>
      <c r="AD483" s="41"/>
      <c r="AE483" s="21">
        <f>($AE$4*(IF(AC483=1,5,IF(AC483=2,3,IF(AC483=3,1.8,IF(AC483=5,1.08,IF(AC483=9,0.75,IF(AC483=17,0.53,IF(AC483=33,0.37,IF(AC483&gt;=65,0.26,0))))))))))+(AD483*1*$AE$4)</f>
        <v>0</v>
      </c>
      <c r="AF483" s="25"/>
      <c r="AG483" s="26"/>
      <c r="AH483" s="10">
        <f>($AH$4*(IF(AF483=1,5,IF(AF483=2,3,IF(AF483=3,1.8,IF(AF483=5,1.08,IF(AF483=9,0.75,IF(AF483=17,0.53,IF(AF483=33,0.37,IF(AF483&gt;=65,0.26,0))))))))))+(AG483*1*$AH$4)</f>
        <v>0</v>
      </c>
      <c r="AI483" s="40"/>
      <c r="AJ483" s="41"/>
      <c r="AK483" s="21">
        <f>($AK$4*(IF(AI483=1,5,IF(AI483=2,3,IF(AI483=3,1.8,IF(AI483=5,1.08,IF(AI483=9,0.75,IF(AI483=17,0.53,IF(AI483=33,0.37,IF(AI483&gt;=65,0.26,0))))))))))+(AJ483*1*$AK$4)</f>
        <v>0</v>
      </c>
      <c r="AL483" s="25"/>
      <c r="AM483" s="26"/>
      <c r="AN483" s="10">
        <f>($AN$4*(IF(AL483=1,5,IF(AL483=2,3,IF(AL483=3,1.8,IF(AL483=5,1.08,IF(AL483=9,0.75,IF(AL483=17,0.53,IF(AL483=33,0.37,IF(AL483&gt;=65,0.26,0))))))))))+(AM483*1*$AN$4)</f>
        <v>0</v>
      </c>
      <c r="AO483" s="24">
        <f>J483+G483+M483+P483+Y483+S483+AB483+V483+AE483+AH483+AK483+AN483</f>
        <v>0.21600000000000003</v>
      </c>
      <c r="AP483" s="57">
        <f>J483+M483+S483+AB483+AK483+AN483</f>
        <v>0</v>
      </c>
      <c r="AQ483" s="58" t="str">
        <f>IF(AP483&gt;=60,"TAK","NIE")</f>
        <v>NIE</v>
      </c>
    </row>
    <row r="484" spans="1:43" x14ac:dyDescent="0.15">
      <c r="A484" s="12">
        <v>479</v>
      </c>
      <c r="B484" s="13" t="s">
        <v>229</v>
      </c>
      <c r="C484" s="13" t="s">
        <v>85</v>
      </c>
      <c r="D484" s="34">
        <v>2001</v>
      </c>
      <c r="E484" s="14">
        <v>-55</v>
      </c>
      <c r="F484" s="14" t="s">
        <v>22</v>
      </c>
      <c r="G484" s="21">
        <v>0.21600000000000003</v>
      </c>
      <c r="H484" s="25"/>
      <c r="I484" s="26"/>
      <c r="J484" s="10">
        <f>($J$4*(IF(H484=1,5,IF(H484=2,3,IF(H484=3,1.8,IF(H484=5,1.08,IF(H484=9,0.75,IF(H484=17,0.53,IF(H484=33,0.37,IF(H484&gt;=65,0.26,0))))))))))+(I484*1*$J$4)</f>
        <v>0</v>
      </c>
      <c r="K484" s="40"/>
      <c r="L484" s="41"/>
      <c r="M484" s="21">
        <f>($M$4*(IF(K484=1,5,IF(K484=2,3,IF(K484=3,1.8,IF(K484=5,1.08,IF(K484=9,0.75,IF(K484=17,0.53,IF(K484=33,0.37,IF(K484&gt;=65,0.26,0))))))))))+(L484*1*$M$4)</f>
        <v>0</v>
      </c>
      <c r="N484" s="25"/>
      <c r="O484" s="26"/>
      <c r="P484" s="10">
        <f>($P$4*(IF(N484=1,5,IF(N484=2,3,IF(N484=3,1.8,IF(N484=5,1.08,IF(N484=9,0.75,IF(N484=17,0.53,IF(N484=33,0.37,IF(N484&gt;=65,0.26,0))))))))))+(O484*1*$P$4)</f>
        <v>0</v>
      </c>
      <c r="Q484" s="40"/>
      <c r="R484" s="41"/>
      <c r="S484" s="21">
        <f>($S$4*(IF(Q484=1,5,IF(Q484=2,3,IF(Q484=3,1.8,IF(Q484=5,1.08,IF(Q484=9,0.75,IF(Q484=17,0.53,IF(Q484=33,0.37,IF(Q484&gt;=65,0.26,0))))))))))+(R484*1*$S$4)</f>
        <v>0</v>
      </c>
      <c r="T484" s="25"/>
      <c r="U484" s="26"/>
      <c r="V484" s="10">
        <f>($V$4*(IF(T484=1,5,IF(T484=2,3,IF(T484=3,1.8,IF(T484=5,1.08,IF(T484=9,0.75,IF(T484=17,0.53,IF(T484=33,0.37,IF(T484&gt;=65,0.26,0))))))))))+(U484*1*$V$4)</f>
        <v>0</v>
      </c>
      <c r="W484" s="40"/>
      <c r="X484" s="41"/>
      <c r="Y484" s="21">
        <f>($Y$4*(IF(W484=1,5,IF(W484=2,3,IF(W484=3,1.8,IF(W484=5,1.08,IF(W484=9,0.75,IF(W484=17,0.53,IF(W484=33,0.37,IF(W484&gt;=65,0.26,0))))))))))+(X484*1*$Y$4)</f>
        <v>0</v>
      </c>
      <c r="Z484" s="25"/>
      <c r="AA484" s="26"/>
      <c r="AB484" s="10">
        <f>($AB$4*(IF(Z484=1,5,IF(Z484=2,3,IF(Z484=3,1.8,IF(Z484=5,1.08,IF(Z484=9,0.75,IF(Z484=17,0.53,IF(Z484=33,0.37,IF(Z484&gt;=65,0.26,0))))))))))+(AA484*1*$AB$4)</f>
        <v>0</v>
      </c>
      <c r="AC484" s="40"/>
      <c r="AD484" s="41"/>
      <c r="AE484" s="21">
        <f>($AE$4*(IF(AC484=1,5,IF(AC484=2,3,IF(AC484=3,1.8,IF(AC484=5,1.08,IF(AC484=9,0.75,IF(AC484=17,0.53,IF(AC484=33,0.37,IF(AC484&gt;=65,0.26,0))))))))))+(AD484*1*$AE$4)</f>
        <v>0</v>
      </c>
      <c r="AF484" s="25"/>
      <c r="AG484" s="26"/>
      <c r="AH484" s="10">
        <f>($AH$4*(IF(AF484=1,5,IF(AF484=2,3,IF(AF484=3,1.8,IF(AF484=5,1.08,IF(AF484=9,0.75,IF(AF484=17,0.53,IF(AF484=33,0.37,IF(AF484&gt;=65,0.26,0))))))))))+(AG484*1*$AH$4)</f>
        <v>0</v>
      </c>
      <c r="AI484" s="40"/>
      <c r="AJ484" s="41"/>
      <c r="AK484" s="21">
        <f>($AK$4*(IF(AI484=1,5,IF(AI484=2,3,IF(AI484=3,1.8,IF(AI484=5,1.08,IF(AI484=9,0.75,IF(AI484=17,0.53,IF(AI484=33,0.37,IF(AI484&gt;=65,0.26,0))))))))))+(AJ484*1*$AK$4)</f>
        <v>0</v>
      </c>
      <c r="AL484" s="25"/>
      <c r="AM484" s="26"/>
      <c r="AN484" s="10">
        <f>($AN$4*(IF(AL484=1,5,IF(AL484=2,3,IF(AL484=3,1.8,IF(AL484=5,1.08,IF(AL484=9,0.75,IF(AL484=17,0.53,IF(AL484=33,0.37,IF(AL484&gt;=65,0.26,0))))))))))+(AM484*1*$AN$4)</f>
        <v>0</v>
      </c>
      <c r="AO484" s="24">
        <f>J484+G484+M484+P484+Y484+S484+AB484+V484+AE484+AH484+AK484+AN484</f>
        <v>0.21600000000000003</v>
      </c>
      <c r="AP484" s="57">
        <f>J484+M484+S484+AB484+AK484+AN484</f>
        <v>0</v>
      </c>
      <c r="AQ484" s="58" t="str">
        <f>IF(AP484&gt;=60,"TAK","NIE")</f>
        <v>NIE</v>
      </c>
    </row>
    <row r="485" spans="1:43" x14ac:dyDescent="0.15">
      <c r="A485" s="12">
        <v>480</v>
      </c>
      <c r="B485" s="13" t="s">
        <v>275</v>
      </c>
      <c r="C485" s="13" t="s">
        <v>72</v>
      </c>
      <c r="D485" s="34">
        <v>2002</v>
      </c>
      <c r="E485" s="14">
        <v>-78</v>
      </c>
      <c r="F485" s="15" t="s">
        <v>21</v>
      </c>
      <c r="G485" s="21">
        <v>0.21600000000000003</v>
      </c>
      <c r="H485" s="25"/>
      <c r="I485" s="26"/>
      <c r="J485" s="10">
        <f>($J$4*(IF(H485=1,5,IF(H485=2,3,IF(H485=3,1.8,IF(H485=5,1.08,IF(H485=9,0.75,IF(H485=17,0.53,IF(H485=33,0.37,IF(H485&gt;=65,0.26,0))))))))))+(I485*1*$J$4)</f>
        <v>0</v>
      </c>
      <c r="K485" s="40"/>
      <c r="L485" s="41"/>
      <c r="M485" s="21">
        <f>($M$4*(IF(K485=1,5,IF(K485=2,3,IF(K485=3,1.8,IF(K485=5,1.08,IF(K485=9,0.75,IF(K485=17,0.53,IF(K485=33,0.37,IF(K485&gt;=65,0.26,0))))))))))+(L485*1*$M$4)</f>
        <v>0</v>
      </c>
      <c r="N485" s="25"/>
      <c r="O485" s="26"/>
      <c r="P485" s="10">
        <f>($P$4*(IF(N485=1,5,IF(N485=2,3,IF(N485=3,1.8,IF(N485=5,1.08,IF(N485=9,0.75,IF(N485=17,0.53,IF(N485=33,0.37,IF(N485&gt;=65,0.26,0))))))))))+(O485*1*$P$4)</f>
        <v>0</v>
      </c>
      <c r="Q485" s="40"/>
      <c r="R485" s="41"/>
      <c r="S485" s="21">
        <f>($S$4*(IF(Q485=1,5,IF(Q485=2,3,IF(Q485=3,1.8,IF(Q485=5,1.08,IF(Q485=9,0.75,IF(Q485=17,0.53,IF(Q485=33,0.37,IF(Q485&gt;=65,0.26,0))))))))))+(R485*1*$S$4)</f>
        <v>0</v>
      </c>
      <c r="T485" s="25"/>
      <c r="U485" s="26"/>
      <c r="V485" s="10">
        <f>($V$4*(IF(T485=1,5,IF(T485=2,3,IF(T485=3,1.8,IF(T485=5,1.08,IF(T485=9,0.75,IF(T485=17,0.53,IF(T485=33,0.37,IF(T485&gt;=65,0.26,0))))))))))+(U485*1*$V$4)</f>
        <v>0</v>
      </c>
      <c r="W485" s="40"/>
      <c r="X485" s="41"/>
      <c r="Y485" s="21">
        <f>($Y$4*(IF(W485=1,5,IF(W485=2,3,IF(W485=3,1.8,IF(W485=5,1.08,IF(W485=9,0.75,IF(W485=17,0.53,IF(W485=33,0.37,IF(W485&gt;=65,0.26,0))))))))))+(X485*1*$Y$4)</f>
        <v>0</v>
      </c>
      <c r="Z485" s="25"/>
      <c r="AA485" s="26"/>
      <c r="AB485" s="10">
        <f>($AB$4*(IF(Z485=1,5,IF(Z485=2,3,IF(Z485=3,1.8,IF(Z485=5,1.08,IF(Z485=9,0.75,IF(Z485=17,0.53,IF(Z485=33,0.37,IF(Z485&gt;=65,0.26,0))))))))))+(AA485*1*$AB$4)</f>
        <v>0</v>
      </c>
      <c r="AC485" s="40"/>
      <c r="AD485" s="41"/>
      <c r="AE485" s="21">
        <f>($AE$4*(IF(AC485=1,5,IF(AC485=2,3,IF(AC485=3,1.8,IF(AC485=5,1.08,IF(AC485=9,0.75,IF(AC485=17,0.53,IF(AC485=33,0.37,IF(AC485&gt;=65,0.26,0))))))))))+(AD485*1*$AE$4)</f>
        <v>0</v>
      </c>
      <c r="AF485" s="25"/>
      <c r="AG485" s="26"/>
      <c r="AH485" s="10">
        <f>($AH$4*(IF(AF485=1,5,IF(AF485=2,3,IF(AF485=3,1.8,IF(AF485=5,1.08,IF(AF485=9,0.75,IF(AF485=17,0.53,IF(AF485=33,0.37,IF(AF485&gt;=65,0.26,0))))))))))+(AG485*1*$AH$4)</f>
        <v>0</v>
      </c>
      <c r="AI485" s="40"/>
      <c r="AJ485" s="41"/>
      <c r="AK485" s="21">
        <f>($AK$4*(IF(AI485=1,5,IF(AI485=2,3,IF(AI485=3,1.8,IF(AI485=5,1.08,IF(AI485=9,0.75,IF(AI485=17,0.53,IF(AI485=33,0.37,IF(AI485&gt;=65,0.26,0))))))))))+(AJ485*1*$AK$4)</f>
        <v>0</v>
      </c>
      <c r="AL485" s="25"/>
      <c r="AM485" s="26"/>
      <c r="AN485" s="10">
        <f>($AN$4*(IF(AL485=1,5,IF(AL485=2,3,IF(AL485=3,1.8,IF(AL485=5,1.08,IF(AL485=9,0.75,IF(AL485=17,0.53,IF(AL485=33,0.37,IF(AL485&gt;=65,0.26,0))))))))))+(AM485*1*$AN$4)</f>
        <v>0</v>
      </c>
      <c r="AO485" s="24">
        <f>J485+G485+M485+P485+Y485+S485+AB485+V485+AE485+AH485+AK485+AN485</f>
        <v>0.21600000000000003</v>
      </c>
      <c r="AP485" s="57">
        <f>J485+M485+S485+AB485+AK485+AN485</f>
        <v>0</v>
      </c>
      <c r="AQ485" s="58" t="str">
        <f>IF(AP485&gt;=60,"TAK","NIE")</f>
        <v>NIE</v>
      </c>
    </row>
    <row r="486" spans="1:43" x14ac:dyDescent="0.15">
      <c r="A486" s="12">
        <v>481</v>
      </c>
      <c r="B486" s="13" t="s">
        <v>44</v>
      </c>
      <c r="C486" s="13" t="s">
        <v>59</v>
      </c>
      <c r="D486" s="34">
        <v>2002</v>
      </c>
      <c r="E486" s="14">
        <v>-59</v>
      </c>
      <c r="F486" s="15" t="s">
        <v>22</v>
      </c>
      <c r="G486" s="21">
        <v>0.21600000000000003</v>
      </c>
      <c r="H486" s="25"/>
      <c r="I486" s="26"/>
      <c r="J486" s="10">
        <f>($J$4*(IF(H486=1,5,IF(H486=2,3,IF(H486=3,1.8,IF(H486=5,1.08,IF(H486=9,0.75,IF(H486=17,0.53,IF(H486=33,0.37,IF(H486&gt;=65,0.26,0))))))))))+(I486*1*$J$4)</f>
        <v>0</v>
      </c>
      <c r="K486" s="40"/>
      <c r="L486" s="41"/>
      <c r="M486" s="21">
        <f>($M$4*(IF(K486=1,5,IF(K486=2,3,IF(K486=3,1.8,IF(K486=5,1.08,IF(K486=9,0.75,IF(K486=17,0.53,IF(K486=33,0.37,IF(K486&gt;=65,0.26,0))))))))))+(L486*1*$M$4)</f>
        <v>0</v>
      </c>
      <c r="N486" s="25"/>
      <c r="O486" s="26"/>
      <c r="P486" s="10">
        <f>($P$4*(IF(N486=1,5,IF(N486=2,3,IF(N486=3,1.8,IF(N486=5,1.08,IF(N486=9,0.75,IF(N486=17,0.53,IF(N486=33,0.37,IF(N486&gt;=65,0.26,0))))))))))+(O486*1*$P$4)</f>
        <v>0</v>
      </c>
      <c r="Q486" s="40"/>
      <c r="R486" s="41"/>
      <c r="S486" s="21">
        <f>($S$4*(IF(Q486=1,5,IF(Q486=2,3,IF(Q486=3,1.8,IF(Q486=5,1.08,IF(Q486=9,0.75,IF(Q486=17,0.53,IF(Q486=33,0.37,IF(Q486&gt;=65,0.26,0))))))))))+(R486*1*$S$4)</f>
        <v>0</v>
      </c>
      <c r="T486" s="25"/>
      <c r="U486" s="26"/>
      <c r="V486" s="10">
        <f>($V$4*(IF(T486=1,5,IF(T486=2,3,IF(T486=3,1.8,IF(T486=5,1.08,IF(T486=9,0.75,IF(T486=17,0.53,IF(T486=33,0.37,IF(T486&gt;=65,0.26,0))))))))))+(U486*1*$V$4)</f>
        <v>0</v>
      </c>
      <c r="W486" s="40"/>
      <c r="X486" s="41"/>
      <c r="Y486" s="21">
        <f>($Y$4*(IF(W486=1,5,IF(W486=2,3,IF(W486=3,1.8,IF(W486=5,1.08,IF(W486=9,0.75,IF(W486=17,0.53,IF(W486=33,0.37,IF(W486&gt;=65,0.26,0))))))))))+(X486*1*$Y$4)</f>
        <v>0</v>
      </c>
      <c r="Z486" s="25"/>
      <c r="AA486" s="26"/>
      <c r="AB486" s="10">
        <f>($AB$4*(IF(Z486=1,5,IF(Z486=2,3,IF(Z486=3,1.8,IF(Z486=5,1.08,IF(Z486=9,0.75,IF(Z486=17,0.53,IF(Z486=33,0.37,IF(Z486&gt;=65,0.26,0))))))))))+(AA486*1*$AB$4)</f>
        <v>0</v>
      </c>
      <c r="AC486" s="40"/>
      <c r="AD486" s="41"/>
      <c r="AE486" s="21">
        <f>($AE$4*(IF(AC486=1,5,IF(AC486=2,3,IF(AC486=3,1.8,IF(AC486=5,1.08,IF(AC486=9,0.75,IF(AC486=17,0.53,IF(AC486=33,0.37,IF(AC486&gt;=65,0.26,0))))))))))+(AD486*1*$AE$4)</f>
        <v>0</v>
      </c>
      <c r="AF486" s="25"/>
      <c r="AG486" s="26"/>
      <c r="AH486" s="10">
        <f>($AH$4*(IF(AF486=1,5,IF(AF486=2,3,IF(AF486=3,1.8,IF(AF486=5,1.08,IF(AF486=9,0.75,IF(AF486=17,0.53,IF(AF486=33,0.37,IF(AF486&gt;=65,0.26,0))))))))))+(AG486*1*$AH$4)</f>
        <v>0</v>
      </c>
      <c r="AI486" s="40"/>
      <c r="AJ486" s="41"/>
      <c r="AK486" s="21">
        <f>($AK$4*(IF(AI486=1,5,IF(AI486=2,3,IF(AI486=3,1.8,IF(AI486=5,1.08,IF(AI486=9,0.75,IF(AI486=17,0.53,IF(AI486=33,0.37,IF(AI486&gt;=65,0.26,0))))))))))+(AJ486*1*$AK$4)</f>
        <v>0</v>
      </c>
      <c r="AL486" s="25"/>
      <c r="AM486" s="26"/>
      <c r="AN486" s="10">
        <f>($AN$4*(IF(AL486=1,5,IF(AL486=2,3,IF(AL486=3,1.8,IF(AL486=5,1.08,IF(AL486=9,0.75,IF(AL486=17,0.53,IF(AL486=33,0.37,IF(AL486&gt;=65,0.26,0))))))))))+(AM486*1*$AN$4)</f>
        <v>0</v>
      </c>
      <c r="AO486" s="24">
        <f>J486+G486+M486+P486+Y486+S486+AB486+V486+AE486+AH486+AK486+AN486</f>
        <v>0.21600000000000003</v>
      </c>
      <c r="AP486" s="57">
        <f>J486+M486+S486+AB486+AK486+AN486</f>
        <v>0</v>
      </c>
      <c r="AQ486" s="58" t="str">
        <f>IF(AP486&gt;=60,"TAK","NIE")</f>
        <v>NIE</v>
      </c>
    </row>
    <row r="487" spans="1:43" x14ac:dyDescent="0.15">
      <c r="A487" s="12">
        <v>482</v>
      </c>
      <c r="B487" s="13" t="s">
        <v>90</v>
      </c>
      <c r="C487" s="13" t="s">
        <v>5</v>
      </c>
      <c r="D487" s="34"/>
      <c r="E487" s="14">
        <v>-45</v>
      </c>
      <c r="F487" s="14" t="s">
        <v>21</v>
      </c>
      <c r="G487" s="21">
        <v>0.21600000000000003</v>
      </c>
      <c r="H487" s="25"/>
      <c r="I487" s="26"/>
      <c r="J487" s="10">
        <f>($J$4*(IF(H487=1,5,IF(H487=2,3,IF(H487=3,1.8,IF(H487=5,1.08,IF(H487=9,0.75,IF(H487=17,0.53,IF(H487=33,0.37,IF(H487&gt;=65,0.26,0))))))))))+(I487*1*$J$4)</f>
        <v>0</v>
      </c>
      <c r="K487" s="40"/>
      <c r="L487" s="41"/>
      <c r="M487" s="21">
        <f>($M$4*(IF(K487=1,5,IF(K487=2,3,IF(K487=3,1.8,IF(K487=5,1.08,IF(K487=9,0.75,IF(K487=17,0.53,IF(K487=33,0.37,IF(K487&gt;=65,0.26,0))))))))))+(L487*1*$M$4)</f>
        <v>0</v>
      </c>
      <c r="N487" s="25"/>
      <c r="O487" s="26"/>
      <c r="P487" s="10">
        <f>($P$4*(IF(N487=1,5,IF(N487=2,3,IF(N487=3,1.8,IF(N487=5,1.08,IF(N487=9,0.75,IF(N487=17,0.53,IF(N487=33,0.37,IF(N487&gt;=65,0.26,0))))))))))+(O487*1*$P$4)</f>
        <v>0</v>
      </c>
      <c r="Q487" s="40"/>
      <c r="R487" s="41"/>
      <c r="S487" s="21">
        <f>($S$4*(IF(Q487=1,5,IF(Q487=2,3,IF(Q487=3,1.8,IF(Q487=5,1.08,IF(Q487=9,0.75,IF(Q487=17,0.53,IF(Q487=33,0.37,IF(Q487&gt;=65,0.26,0))))))))))+(R487*1*$S$4)</f>
        <v>0</v>
      </c>
      <c r="T487" s="25"/>
      <c r="U487" s="26"/>
      <c r="V487" s="10">
        <f>($V$4*(IF(T487=1,5,IF(T487=2,3,IF(T487=3,1.8,IF(T487=5,1.08,IF(T487=9,0.75,IF(T487=17,0.53,IF(T487=33,0.37,IF(T487&gt;=65,0.26,0))))))))))+(U487*1*$V$4)</f>
        <v>0</v>
      </c>
      <c r="W487" s="40"/>
      <c r="X487" s="41"/>
      <c r="Y487" s="21">
        <f>($Y$4*(IF(W487=1,5,IF(W487=2,3,IF(W487=3,1.8,IF(W487=5,1.08,IF(W487=9,0.75,IF(W487=17,0.53,IF(W487=33,0.37,IF(W487&gt;=65,0.26,0))))))))))+(X487*1*$Y$4)</f>
        <v>0</v>
      </c>
      <c r="Z487" s="25"/>
      <c r="AA487" s="26"/>
      <c r="AB487" s="10">
        <f>($AB$4*(IF(Z487=1,5,IF(Z487=2,3,IF(Z487=3,1.8,IF(Z487=5,1.08,IF(Z487=9,0.75,IF(Z487=17,0.53,IF(Z487=33,0.37,IF(Z487&gt;=65,0.26,0))))))))))+(AA487*1*$AB$4)</f>
        <v>0</v>
      </c>
      <c r="AC487" s="40"/>
      <c r="AD487" s="41"/>
      <c r="AE487" s="21">
        <f>($AE$4*(IF(AC487=1,5,IF(AC487=2,3,IF(AC487=3,1.8,IF(AC487=5,1.08,IF(AC487=9,0.75,IF(AC487=17,0.53,IF(AC487=33,0.37,IF(AC487&gt;=65,0.26,0))))))))))+(AD487*1*$AE$4)</f>
        <v>0</v>
      </c>
      <c r="AF487" s="25"/>
      <c r="AG487" s="26"/>
      <c r="AH487" s="10">
        <f>($AH$4*(IF(AF487=1,5,IF(AF487=2,3,IF(AF487=3,1.8,IF(AF487=5,1.08,IF(AF487=9,0.75,IF(AF487=17,0.53,IF(AF487=33,0.37,IF(AF487&gt;=65,0.26,0))))))))))+(AG487*1*$AH$4)</f>
        <v>0</v>
      </c>
      <c r="AI487" s="40"/>
      <c r="AJ487" s="41"/>
      <c r="AK487" s="21">
        <f>($AK$4*(IF(AI487=1,5,IF(AI487=2,3,IF(AI487=3,1.8,IF(AI487=5,1.08,IF(AI487=9,0.75,IF(AI487=17,0.53,IF(AI487=33,0.37,IF(AI487&gt;=65,0.26,0))))))))))+(AJ487*1*$AK$4)</f>
        <v>0</v>
      </c>
      <c r="AL487" s="25"/>
      <c r="AM487" s="26"/>
      <c r="AN487" s="10">
        <f>($AN$4*(IF(AL487=1,5,IF(AL487=2,3,IF(AL487=3,1.8,IF(AL487=5,1.08,IF(AL487=9,0.75,IF(AL487=17,0.53,IF(AL487=33,0.37,IF(AL487&gt;=65,0.26,0))))))))))+(AM487*1*$AN$4)</f>
        <v>0</v>
      </c>
      <c r="AO487" s="24">
        <f>J487+G487+M487+P487+Y487+S487+AB487+V487+AE487+AH487+AK487+AN487</f>
        <v>0.21600000000000003</v>
      </c>
      <c r="AP487" s="57">
        <f>J487+M487+S487+AB487+AK487+AN487</f>
        <v>0</v>
      </c>
      <c r="AQ487" s="58" t="str">
        <f>IF(AP487&gt;=60,"TAK","NIE")</f>
        <v>NIE</v>
      </c>
    </row>
    <row r="488" spans="1:43" x14ac:dyDescent="0.15">
      <c r="A488" s="12">
        <v>483</v>
      </c>
      <c r="B488" s="13" t="s">
        <v>179</v>
      </c>
      <c r="C488" s="12" t="s">
        <v>137</v>
      </c>
      <c r="D488" s="14">
        <v>2001</v>
      </c>
      <c r="E488" s="14">
        <v>-68</v>
      </c>
      <c r="F488" s="15" t="s">
        <v>21</v>
      </c>
      <c r="G488" s="21">
        <v>0.21600000000000003</v>
      </c>
      <c r="H488" s="25"/>
      <c r="I488" s="26"/>
      <c r="J488" s="10">
        <f>($J$4*(IF(H488=1,5,IF(H488=2,3,IF(H488=3,1.8,IF(H488=5,1.08,IF(H488=9,0.75,IF(H488=17,0.53,IF(H488=33,0.37,IF(H488&gt;=65,0.26,0))))))))))+(I488*1*$J$4)</f>
        <v>0</v>
      </c>
      <c r="K488" s="40"/>
      <c r="L488" s="41"/>
      <c r="M488" s="21">
        <f>($M$4*(IF(K488=1,5,IF(K488=2,3,IF(K488=3,1.8,IF(K488=5,1.08,IF(K488=9,0.75,IF(K488=17,0.53,IF(K488=33,0.37,IF(K488&gt;=65,0.26,0))))))))))+(L488*1*$M$4)</f>
        <v>0</v>
      </c>
      <c r="N488" s="25"/>
      <c r="O488" s="26"/>
      <c r="P488" s="10">
        <f>($P$4*(IF(N488=1,5,IF(N488=2,3,IF(N488=3,1.8,IF(N488=5,1.08,IF(N488=9,0.75,IF(N488=17,0.53,IF(N488=33,0.37,IF(N488&gt;=65,0.26,0))))))))))+(O488*1*$P$4)</f>
        <v>0</v>
      </c>
      <c r="Q488" s="40"/>
      <c r="R488" s="41"/>
      <c r="S488" s="21">
        <f>($S$4*(IF(Q488=1,5,IF(Q488=2,3,IF(Q488=3,1.8,IF(Q488=5,1.08,IF(Q488=9,0.75,IF(Q488=17,0.53,IF(Q488=33,0.37,IF(Q488&gt;=65,0.26,0))))))))))+(R488*1*$S$4)</f>
        <v>0</v>
      </c>
      <c r="T488" s="25"/>
      <c r="U488" s="26"/>
      <c r="V488" s="10">
        <f>($V$4*(IF(T488=1,5,IF(T488=2,3,IF(T488=3,1.8,IF(T488=5,1.08,IF(T488=9,0.75,IF(T488=17,0.53,IF(T488=33,0.37,IF(T488&gt;=65,0.26,0))))))))))+(U488*1*$V$4)</f>
        <v>0</v>
      </c>
      <c r="W488" s="40"/>
      <c r="X488" s="41"/>
      <c r="Y488" s="21">
        <f>($Y$4*(IF(W488=1,5,IF(W488=2,3,IF(W488=3,1.8,IF(W488=5,1.08,IF(W488=9,0.75,IF(W488=17,0.53,IF(W488=33,0.37,IF(W488&gt;=65,0.26,0))))))))))+(X488*1*$Y$4)</f>
        <v>0</v>
      </c>
      <c r="Z488" s="25"/>
      <c r="AA488" s="26"/>
      <c r="AB488" s="10">
        <f>($AB$4*(IF(Z488=1,5,IF(Z488=2,3,IF(Z488=3,1.8,IF(Z488=5,1.08,IF(Z488=9,0.75,IF(Z488=17,0.53,IF(Z488=33,0.37,IF(Z488&gt;=65,0.26,0))))))))))+(AA488*1*$AB$4)</f>
        <v>0</v>
      </c>
      <c r="AC488" s="40"/>
      <c r="AD488" s="41"/>
      <c r="AE488" s="21">
        <f>($AE$4*(IF(AC488=1,5,IF(AC488=2,3,IF(AC488=3,1.8,IF(AC488=5,1.08,IF(AC488=9,0.75,IF(AC488=17,0.53,IF(AC488=33,0.37,IF(AC488&gt;=65,0.26,0))))))))))+(AD488*1*$AE$4)</f>
        <v>0</v>
      </c>
      <c r="AF488" s="25"/>
      <c r="AG488" s="26"/>
      <c r="AH488" s="10">
        <f>($AH$4*(IF(AF488=1,5,IF(AF488=2,3,IF(AF488=3,1.8,IF(AF488=5,1.08,IF(AF488=9,0.75,IF(AF488=17,0.53,IF(AF488=33,0.37,IF(AF488&gt;=65,0.26,0))))))))))+(AG488*1*$AH$4)</f>
        <v>0</v>
      </c>
      <c r="AI488" s="40"/>
      <c r="AJ488" s="41"/>
      <c r="AK488" s="21">
        <f>($AK$4*(IF(AI488=1,5,IF(AI488=2,3,IF(AI488=3,1.8,IF(AI488=5,1.08,IF(AI488=9,0.75,IF(AI488=17,0.53,IF(AI488=33,0.37,IF(AI488&gt;=65,0.26,0))))))))))+(AJ488*1*$AK$4)</f>
        <v>0</v>
      </c>
      <c r="AL488" s="25"/>
      <c r="AM488" s="26"/>
      <c r="AN488" s="10">
        <f>($AN$4*(IF(AL488=1,5,IF(AL488=2,3,IF(AL488=3,1.8,IF(AL488=5,1.08,IF(AL488=9,0.75,IF(AL488=17,0.53,IF(AL488=33,0.37,IF(AL488&gt;=65,0.26,0))))))))))+(AM488*1*$AN$4)</f>
        <v>0</v>
      </c>
      <c r="AO488" s="24">
        <f>J488+G488+M488+P488+Y488+S488+AB488+V488+AE488+AH488+AK488+AN488</f>
        <v>0.21600000000000003</v>
      </c>
      <c r="AP488" s="57">
        <f>J488+M488+S488+AB488+AK488+AN488</f>
        <v>0</v>
      </c>
      <c r="AQ488" s="58" t="str">
        <f>IF(AP488&gt;=60,"TAK","NIE")</f>
        <v>NIE</v>
      </c>
    </row>
    <row r="489" spans="1:43" x14ac:dyDescent="0.15">
      <c r="A489" s="12">
        <v>484</v>
      </c>
      <c r="B489" s="12" t="s">
        <v>120</v>
      </c>
      <c r="C489" s="12" t="s">
        <v>121</v>
      </c>
      <c r="D489" s="14">
        <v>2001</v>
      </c>
      <c r="E489" s="14">
        <v>-48</v>
      </c>
      <c r="F489" s="14" t="s">
        <v>21</v>
      </c>
      <c r="G489" s="21">
        <v>0.2</v>
      </c>
      <c r="H489" s="26"/>
      <c r="I489" s="26"/>
      <c r="J489" s="10">
        <f>($J$4*(IF(H489=1,5,IF(H489=2,3,IF(H489=3,1.8,IF(H489=5,1.08,IF(H489=9,0.75,IF(H489=17,0.53,IF(H489=33,0.37,IF(H489&gt;=65,0.26,0))))))))))+(I489*1*$J$4)</f>
        <v>0</v>
      </c>
      <c r="K489" s="41"/>
      <c r="L489" s="41"/>
      <c r="M489" s="21">
        <f>($M$4*(IF(K489=1,5,IF(K489=2,3,IF(K489=3,1.8,IF(K489=5,1.08,IF(K489=9,0.75,IF(K489=17,0.53,IF(K489=33,0.37,IF(K489&gt;=65,0.26,0))))))))))+(L489*1*$M$4)</f>
        <v>0</v>
      </c>
      <c r="N489" s="26"/>
      <c r="O489" s="26"/>
      <c r="P489" s="10">
        <f>($P$4*(IF(N489=1,5,IF(N489=2,3,IF(N489=3,1.8,IF(N489=5,1.08,IF(N489=9,0.75,IF(N489=17,0.53,IF(N489=33,0.37,IF(N489&gt;=65,0.26,0))))))))))+(O489*1*$P$4)</f>
        <v>0</v>
      </c>
      <c r="Q489" s="41"/>
      <c r="R489" s="41"/>
      <c r="S489" s="21">
        <f>($S$4*(IF(Q489=1,5,IF(Q489=2,3,IF(Q489=3,1.8,IF(Q489=5,1.08,IF(Q489=9,0.75,IF(Q489=17,0.53,IF(Q489=33,0.37,IF(Q489&gt;=65,0.26,0))))))))))+(R489*1*$S$4)</f>
        <v>0</v>
      </c>
      <c r="T489" s="26"/>
      <c r="U489" s="26"/>
      <c r="V489" s="10">
        <f>($V$4*(IF(T489=1,5,IF(T489=2,3,IF(T489=3,1.8,IF(T489=5,1.08,IF(T489=9,0.75,IF(T489=17,0.53,IF(T489=33,0.37,IF(T489&gt;=65,0.26,0))))))))))+(U489*1*$V$4)</f>
        <v>0</v>
      </c>
      <c r="W489" s="41"/>
      <c r="X489" s="41"/>
      <c r="Y489" s="21">
        <f>($Y$4*(IF(W489=1,5,IF(W489=2,3,IF(W489=3,1.8,IF(W489=5,1.08,IF(W489=9,0.75,IF(W489=17,0.53,IF(W489=33,0.37,IF(W489&gt;=65,0.26,0))))))))))+(X489*1*$Y$4)</f>
        <v>0</v>
      </c>
      <c r="Z489" s="26"/>
      <c r="AA489" s="26"/>
      <c r="AB489" s="10">
        <f>($AB$4*(IF(Z489=1,5,IF(Z489=2,3,IF(Z489=3,1.8,IF(Z489=5,1.08,IF(Z489=9,0.75,IF(Z489=17,0.53,IF(Z489=33,0.37,IF(Z489&gt;=65,0.26,0))))))))))+(AA489*1*$AB$4)</f>
        <v>0</v>
      </c>
      <c r="AC489" s="41"/>
      <c r="AD489" s="41"/>
      <c r="AE489" s="21">
        <f>($AE$4*(IF(AC489=1,5,IF(AC489=2,3,IF(AC489=3,1.8,IF(AC489=5,1.08,IF(AC489=9,0.75,IF(AC489=17,0.53,IF(AC489=33,0.37,IF(AC489&gt;=65,0.26,0))))))))))+(AD489*1*$AE$4)</f>
        <v>0</v>
      </c>
      <c r="AF489" s="26"/>
      <c r="AG489" s="26"/>
      <c r="AH489" s="10">
        <f>($AH$4*(IF(AF489=1,5,IF(AF489=2,3,IF(AF489=3,1.8,IF(AF489=5,1.08,IF(AF489=9,0.75,IF(AF489=17,0.53,IF(AF489=33,0.37,IF(AF489&gt;=65,0.26,0))))))))))+(AG489*1*$AH$4)</f>
        <v>0</v>
      </c>
      <c r="AI489" s="41"/>
      <c r="AJ489" s="41"/>
      <c r="AK489" s="21">
        <f>($AK$4*(IF(AI489=1,5,IF(AI489=2,3,IF(AI489=3,1.8,IF(AI489=5,1.08,IF(AI489=9,0.75,IF(AI489=17,0.53,IF(AI489=33,0.37,IF(AI489&gt;=65,0.26,0))))))))))+(AJ489*1*$AK$4)</f>
        <v>0</v>
      </c>
      <c r="AL489" s="26"/>
      <c r="AM489" s="26"/>
      <c r="AN489" s="10">
        <f>($AN$4*(IF(AL489=1,5,IF(AL489=2,3,IF(AL489=3,1.8,IF(AL489=5,1.08,IF(AL489=9,0.75,IF(AL489=17,0.53,IF(AL489=33,0.37,IF(AL489&gt;=65,0.26,0))))))))))+(AM489*1*$AN$4)</f>
        <v>0</v>
      </c>
      <c r="AO489" s="24">
        <f>J489+G489+M489+P489+Y489+S489+AB489+V489+AE489+AH489+AK489+AN489</f>
        <v>0.2</v>
      </c>
      <c r="AP489" s="57">
        <f>J489+M489+S489+AB489+AK489+AN489</f>
        <v>0</v>
      </c>
      <c r="AQ489" s="58" t="str">
        <f>IF(AP489&gt;=60,"TAK","NIE")</f>
        <v>NIE</v>
      </c>
    </row>
    <row r="490" spans="1:43" x14ac:dyDescent="0.15">
      <c r="A490" s="12">
        <v>485</v>
      </c>
      <c r="B490" s="13" t="s">
        <v>257</v>
      </c>
      <c r="C490" s="13" t="s">
        <v>132</v>
      </c>
      <c r="D490" s="34">
        <v>2002</v>
      </c>
      <c r="E490" s="14">
        <v>-46</v>
      </c>
      <c r="F490" s="15" t="s">
        <v>22</v>
      </c>
      <c r="G490" s="21">
        <v>0.18000000000000002</v>
      </c>
      <c r="H490" s="25"/>
      <c r="I490" s="26"/>
      <c r="J490" s="10">
        <f>($J$4*(IF(H490=1,5,IF(H490=2,3,IF(H490=3,1.8,IF(H490=5,1.08,IF(H490=9,0.75,IF(H490=17,0.53,IF(H490=33,0.37,IF(H490&gt;=65,0.26,0))))))))))+(I490*1*$J$4)</f>
        <v>0</v>
      </c>
      <c r="K490" s="40"/>
      <c r="L490" s="41"/>
      <c r="M490" s="21">
        <f>($M$4*(IF(K490=1,5,IF(K490=2,3,IF(K490=3,1.8,IF(K490=5,1.08,IF(K490=9,0.75,IF(K490=17,0.53,IF(K490=33,0.37,IF(K490&gt;=65,0.26,0))))))))))+(L490*1*$M$4)</f>
        <v>0</v>
      </c>
      <c r="N490" s="25"/>
      <c r="O490" s="26"/>
      <c r="P490" s="10">
        <f>($P$4*(IF(N490=1,5,IF(N490=2,3,IF(N490=3,1.8,IF(N490=5,1.08,IF(N490=9,0.75,IF(N490=17,0.53,IF(N490=33,0.37,IF(N490&gt;=65,0.26,0))))))))))+(O490*1*$P$4)</f>
        <v>0</v>
      </c>
      <c r="Q490" s="40"/>
      <c r="R490" s="41"/>
      <c r="S490" s="21">
        <f>($S$4*(IF(Q490=1,5,IF(Q490=2,3,IF(Q490=3,1.8,IF(Q490=5,1.08,IF(Q490=9,0.75,IF(Q490=17,0.53,IF(Q490=33,0.37,IF(Q490&gt;=65,0.26,0))))))))))+(R490*1*$S$4)</f>
        <v>0</v>
      </c>
      <c r="T490" s="25"/>
      <c r="U490" s="26"/>
      <c r="V490" s="10">
        <f>($V$4*(IF(T490=1,5,IF(T490=2,3,IF(T490=3,1.8,IF(T490=5,1.08,IF(T490=9,0.75,IF(T490=17,0.53,IF(T490=33,0.37,IF(T490&gt;=65,0.26,0))))))))))+(U490*1*$V$4)</f>
        <v>0</v>
      </c>
      <c r="W490" s="40"/>
      <c r="X490" s="41"/>
      <c r="Y490" s="21">
        <f>($Y$4*(IF(W490=1,5,IF(W490=2,3,IF(W490=3,1.8,IF(W490=5,1.08,IF(W490=9,0.75,IF(W490=17,0.53,IF(W490=33,0.37,IF(W490&gt;=65,0.26,0))))))))))+(X490*1*$Y$4)</f>
        <v>0</v>
      </c>
      <c r="Z490" s="25"/>
      <c r="AA490" s="26"/>
      <c r="AB490" s="10">
        <f>($AB$4*(IF(Z490=1,5,IF(Z490=2,3,IF(Z490=3,1.8,IF(Z490=5,1.08,IF(Z490=9,0.75,IF(Z490=17,0.53,IF(Z490=33,0.37,IF(Z490&gt;=65,0.26,0))))))))))+(AA490*1*$AB$4)</f>
        <v>0</v>
      </c>
      <c r="AC490" s="40"/>
      <c r="AD490" s="41"/>
      <c r="AE490" s="21">
        <f>($AE$4*(IF(AC490=1,5,IF(AC490=2,3,IF(AC490=3,1.8,IF(AC490=5,1.08,IF(AC490=9,0.75,IF(AC490=17,0.53,IF(AC490=33,0.37,IF(AC490&gt;=65,0.26,0))))))))))+(AD490*1*$AE$4)</f>
        <v>0</v>
      </c>
      <c r="AF490" s="25"/>
      <c r="AG490" s="26"/>
      <c r="AH490" s="10">
        <f>($AH$4*(IF(AF490=1,5,IF(AF490=2,3,IF(AF490=3,1.8,IF(AF490=5,1.08,IF(AF490=9,0.75,IF(AF490=17,0.53,IF(AF490=33,0.37,IF(AF490&gt;=65,0.26,0))))))))))+(AG490*1*$AH$4)</f>
        <v>0</v>
      </c>
      <c r="AI490" s="40"/>
      <c r="AJ490" s="41"/>
      <c r="AK490" s="21">
        <f>($AK$4*(IF(AI490=1,5,IF(AI490=2,3,IF(AI490=3,1.8,IF(AI490=5,1.08,IF(AI490=9,0.75,IF(AI490=17,0.53,IF(AI490=33,0.37,IF(AI490&gt;=65,0.26,0))))))))))+(AJ490*1*$AK$4)</f>
        <v>0</v>
      </c>
      <c r="AL490" s="25"/>
      <c r="AM490" s="26"/>
      <c r="AN490" s="10">
        <f>($AN$4*(IF(AL490=1,5,IF(AL490=2,3,IF(AL490=3,1.8,IF(AL490=5,1.08,IF(AL490=9,0.75,IF(AL490=17,0.53,IF(AL490=33,0.37,IF(AL490&gt;=65,0.26,0))))))))))+(AM490*1*$AN$4)</f>
        <v>0</v>
      </c>
      <c r="AO490" s="24">
        <f>J490+G490+M490+P490+Y490+S490+AB490+V490+AE490+AH490+AK490+AN490</f>
        <v>0.18000000000000002</v>
      </c>
      <c r="AP490" s="57">
        <f>J490+M490+S490+AB490+AK490+AN490</f>
        <v>0</v>
      </c>
      <c r="AQ490" s="58" t="str">
        <f>IF(AP490&gt;=60,"TAK","NIE")</f>
        <v>NIE</v>
      </c>
    </row>
    <row r="491" spans="1:43" x14ac:dyDescent="0.15">
      <c r="A491" s="12">
        <v>486</v>
      </c>
      <c r="B491" s="13" t="s">
        <v>198</v>
      </c>
      <c r="C491" s="13" t="s">
        <v>117</v>
      </c>
      <c r="D491" s="34">
        <v>2001</v>
      </c>
      <c r="E491" s="14" t="s">
        <v>8</v>
      </c>
      <c r="F491" s="14" t="s">
        <v>21</v>
      </c>
      <c r="G491" s="21">
        <v>0.18000000000000002</v>
      </c>
      <c r="H491" s="25"/>
      <c r="I491" s="26"/>
      <c r="J491" s="10">
        <f>($J$4*(IF(H491=1,5,IF(H491=2,3,IF(H491=3,1.8,IF(H491=5,1.08,IF(H491=9,0.75,IF(H491=17,0.53,IF(H491=33,0.37,IF(H491&gt;=65,0.26,0))))))))))+(I491*1*$J$4)</f>
        <v>0</v>
      </c>
      <c r="K491" s="40"/>
      <c r="L491" s="41"/>
      <c r="M491" s="21">
        <f>($M$4*(IF(K491=1,5,IF(K491=2,3,IF(K491=3,1.8,IF(K491=5,1.08,IF(K491=9,0.75,IF(K491=17,0.53,IF(K491=33,0.37,IF(K491&gt;=65,0.26,0))))))))))+(L491*1*$M$4)</f>
        <v>0</v>
      </c>
      <c r="N491" s="25"/>
      <c r="O491" s="26"/>
      <c r="P491" s="10">
        <f>($P$4*(IF(N491=1,5,IF(N491=2,3,IF(N491=3,1.8,IF(N491=5,1.08,IF(N491=9,0.75,IF(N491=17,0.53,IF(N491=33,0.37,IF(N491&gt;=65,0.26,0))))))))))+(O491*1*$P$4)</f>
        <v>0</v>
      </c>
      <c r="Q491" s="40"/>
      <c r="R491" s="41"/>
      <c r="S491" s="21">
        <f>($S$4*(IF(Q491=1,5,IF(Q491=2,3,IF(Q491=3,1.8,IF(Q491=5,1.08,IF(Q491=9,0.75,IF(Q491=17,0.53,IF(Q491=33,0.37,IF(Q491&gt;=65,0.26,0))))))))))+(R491*1*$S$4)</f>
        <v>0</v>
      </c>
      <c r="T491" s="25"/>
      <c r="U491" s="26"/>
      <c r="V491" s="10">
        <f>($V$4*(IF(T491=1,5,IF(T491=2,3,IF(T491=3,1.8,IF(T491=5,1.08,IF(T491=9,0.75,IF(T491=17,0.53,IF(T491=33,0.37,IF(T491&gt;=65,0.26,0))))))))))+(U491*1*$V$4)</f>
        <v>0</v>
      </c>
      <c r="W491" s="40"/>
      <c r="X491" s="41"/>
      <c r="Y491" s="21">
        <f>($Y$4*(IF(W491=1,5,IF(W491=2,3,IF(W491=3,1.8,IF(W491=5,1.08,IF(W491=9,0.75,IF(W491=17,0.53,IF(W491=33,0.37,IF(W491&gt;=65,0.26,0))))))))))+(X491*1*$Y$4)</f>
        <v>0</v>
      </c>
      <c r="Z491" s="25"/>
      <c r="AA491" s="26"/>
      <c r="AB491" s="10">
        <f>($AB$4*(IF(Z491=1,5,IF(Z491=2,3,IF(Z491=3,1.8,IF(Z491=5,1.08,IF(Z491=9,0.75,IF(Z491=17,0.53,IF(Z491=33,0.37,IF(Z491&gt;=65,0.26,0))))))))))+(AA491*1*$AB$4)</f>
        <v>0</v>
      </c>
      <c r="AC491" s="40"/>
      <c r="AD491" s="41"/>
      <c r="AE491" s="21">
        <f>($AE$4*(IF(AC491=1,5,IF(AC491=2,3,IF(AC491=3,1.8,IF(AC491=5,1.08,IF(AC491=9,0.75,IF(AC491=17,0.53,IF(AC491=33,0.37,IF(AC491&gt;=65,0.26,0))))))))))+(AD491*1*$AE$4)</f>
        <v>0</v>
      </c>
      <c r="AF491" s="25"/>
      <c r="AG491" s="26"/>
      <c r="AH491" s="10">
        <f>($AH$4*(IF(AF491=1,5,IF(AF491=2,3,IF(AF491=3,1.8,IF(AF491=5,1.08,IF(AF491=9,0.75,IF(AF491=17,0.53,IF(AF491=33,0.37,IF(AF491&gt;=65,0.26,0))))))))))+(AG491*1*$AH$4)</f>
        <v>0</v>
      </c>
      <c r="AI491" s="40"/>
      <c r="AJ491" s="41"/>
      <c r="AK491" s="21">
        <f>($AK$4*(IF(AI491=1,5,IF(AI491=2,3,IF(AI491=3,1.8,IF(AI491=5,1.08,IF(AI491=9,0.75,IF(AI491=17,0.53,IF(AI491=33,0.37,IF(AI491&gt;=65,0.26,0))))))))))+(AJ491*1*$AK$4)</f>
        <v>0</v>
      </c>
      <c r="AL491" s="25"/>
      <c r="AM491" s="26"/>
      <c r="AN491" s="10">
        <f>($AN$4*(IF(AL491=1,5,IF(AL491=2,3,IF(AL491=3,1.8,IF(AL491=5,1.08,IF(AL491=9,0.75,IF(AL491=17,0.53,IF(AL491=33,0.37,IF(AL491&gt;=65,0.26,0))))))))))+(AM491*1*$AN$4)</f>
        <v>0</v>
      </c>
      <c r="AO491" s="24">
        <f>J491+G491+M491+P491+Y491+S491+AB491+V491+AE491+AH491+AK491+AN491</f>
        <v>0.18000000000000002</v>
      </c>
      <c r="AP491" s="57">
        <f>J491+M491+S491+AB491+AK491+AN491</f>
        <v>0</v>
      </c>
      <c r="AQ491" s="58" t="str">
        <f>IF(AP491&gt;=60,"TAK","NIE")</f>
        <v>NIE</v>
      </c>
    </row>
    <row r="492" spans="1:43" x14ac:dyDescent="0.15">
      <c r="A492" s="12">
        <v>487</v>
      </c>
      <c r="B492" s="13" t="s">
        <v>199</v>
      </c>
      <c r="C492" s="13" t="s">
        <v>117</v>
      </c>
      <c r="D492" s="34">
        <v>2002</v>
      </c>
      <c r="E492" s="14" t="s">
        <v>8</v>
      </c>
      <c r="F492" s="14" t="s">
        <v>21</v>
      </c>
      <c r="G492" s="21">
        <v>0.18000000000000002</v>
      </c>
      <c r="H492" s="25"/>
      <c r="I492" s="26"/>
      <c r="J492" s="10">
        <f>($J$4*(IF(H492=1,5,IF(H492=2,3,IF(H492=3,1.8,IF(H492=5,1.08,IF(H492=9,0.75,IF(H492=17,0.53,IF(H492=33,0.37,IF(H492&gt;=65,0.26,0))))))))))+(I492*1*$J$4)</f>
        <v>0</v>
      </c>
      <c r="K492" s="40"/>
      <c r="L492" s="41"/>
      <c r="M492" s="21">
        <f>($M$4*(IF(K492=1,5,IF(K492=2,3,IF(K492=3,1.8,IF(K492=5,1.08,IF(K492=9,0.75,IF(K492=17,0.53,IF(K492=33,0.37,IF(K492&gt;=65,0.26,0))))))))))+(L492*1*$M$4)</f>
        <v>0</v>
      </c>
      <c r="N492" s="25"/>
      <c r="O492" s="26"/>
      <c r="P492" s="10">
        <f>($P$4*(IF(N492=1,5,IF(N492=2,3,IF(N492=3,1.8,IF(N492=5,1.08,IF(N492=9,0.75,IF(N492=17,0.53,IF(N492=33,0.37,IF(N492&gt;=65,0.26,0))))))))))+(O492*1*$P$4)</f>
        <v>0</v>
      </c>
      <c r="Q492" s="40"/>
      <c r="R492" s="41"/>
      <c r="S492" s="21">
        <f>($S$4*(IF(Q492=1,5,IF(Q492=2,3,IF(Q492=3,1.8,IF(Q492=5,1.08,IF(Q492=9,0.75,IF(Q492=17,0.53,IF(Q492=33,0.37,IF(Q492&gt;=65,0.26,0))))))))))+(R492*1*$S$4)</f>
        <v>0</v>
      </c>
      <c r="T492" s="25"/>
      <c r="U492" s="26"/>
      <c r="V492" s="10">
        <f>($V$4*(IF(T492=1,5,IF(T492=2,3,IF(T492=3,1.8,IF(T492=5,1.08,IF(T492=9,0.75,IF(T492=17,0.53,IF(T492=33,0.37,IF(T492&gt;=65,0.26,0))))))))))+(U492*1*$V$4)</f>
        <v>0</v>
      </c>
      <c r="W492" s="40"/>
      <c r="X492" s="41"/>
      <c r="Y492" s="21">
        <f>($Y$4*(IF(W492=1,5,IF(W492=2,3,IF(W492=3,1.8,IF(W492=5,1.08,IF(W492=9,0.75,IF(W492=17,0.53,IF(W492=33,0.37,IF(W492&gt;=65,0.26,0))))))))))+(X492*1*$Y$4)</f>
        <v>0</v>
      </c>
      <c r="Z492" s="25"/>
      <c r="AA492" s="26"/>
      <c r="AB492" s="10">
        <f>($AB$4*(IF(Z492=1,5,IF(Z492=2,3,IF(Z492=3,1.8,IF(Z492=5,1.08,IF(Z492=9,0.75,IF(Z492=17,0.53,IF(Z492=33,0.37,IF(Z492&gt;=65,0.26,0))))))))))+(AA492*1*$AB$4)</f>
        <v>0</v>
      </c>
      <c r="AC492" s="40"/>
      <c r="AD492" s="41"/>
      <c r="AE492" s="21">
        <f>($AE$4*(IF(AC492=1,5,IF(AC492=2,3,IF(AC492=3,1.8,IF(AC492=5,1.08,IF(AC492=9,0.75,IF(AC492=17,0.53,IF(AC492=33,0.37,IF(AC492&gt;=65,0.26,0))))))))))+(AD492*1*$AE$4)</f>
        <v>0</v>
      </c>
      <c r="AF492" s="25"/>
      <c r="AG492" s="26"/>
      <c r="AH492" s="10">
        <f>($AH$4*(IF(AF492=1,5,IF(AF492=2,3,IF(AF492=3,1.8,IF(AF492=5,1.08,IF(AF492=9,0.75,IF(AF492=17,0.53,IF(AF492=33,0.37,IF(AF492&gt;=65,0.26,0))))))))))+(AG492*1*$AH$4)</f>
        <v>0</v>
      </c>
      <c r="AI492" s="40"/>
      <c r="AJ492" s="41"/>
      <c r="AK492" s="21">
        <f>($AK$4*(IF(AI492=1,5,IF(AI492=2,3,IF(AI492=3,1.8,IF(AI492=5,1.08,IF(AI492=9,0.75,IF(AI492=17,0.53,IF(AI492=33,0.37,IF(AI492&gt;=65,0.26,0))))))))))+(AJ492*1*$AK$4)</f>
        <v>0</v>
      </c>
      <c r="AL492" s="25"/>
      <c r="AM492" s="26"/>
      <c r="AN492" s="10">
        <f>($AN$4*(IF(AL492=1,5,IF(AL492=2,3,IF(AL492=3,1.8,IF(AL492=5,1.08,IF(AL492=9,0.75,IF(AL492=17,0.53,IF(AL492=33,0.37,IF(AL492&gt;=65,0.26,0))))))))))+(AM492*1*$AN$4)</f>
        <v>0</v>
      </c>
      <c r="AO492" s="24">
        <f>J492+G492+M492+P492+Y492+S492+AB492+V492+AE492+AH492+AK492+AN492</f>
        <v>0.18000000000000002</v>
      </c>
      <c r="AP492" s="57">
        <f>J492+M492+S492+AB492+AK492+AN492</f>
        <v>0</v>
      </c>
      <c r="AQ492" s="58" t="str">
        <f>IF(AP492&gt;=60,"TAK","NIE")</f>
        <v>NIE</v>
      </c>
    </row>
    <row r="493" spans="1:43" x14ac:dyDescent="0.15">
      <c r="A493" s="12">
        <v>488</v>
      </c>
      <c r="B493" s="12" t="s">
        <v>113</v>
      </c>
      <c r="C493" s="12" t="s">
        <v>84</v>
      </c>
      <c r="D493" s="14">
        <v>2001</v>
      </c>
      <c r="E493" s="14">
        <v>-51</v>
      </c>
      <c r="F493" s="14" t="s">
        <v>21</v>
      </c>
      <c r="G493" s="21">
        <v>0.18000000000000002</v>
      </c>
      <c r="H493" s="26"/>
      <c r="I493" s="26"/>
      <c r="J493" s="10">
        <f>($J$4*(IF(H493=1,5,IF(H493=2,3,IF(H493=3,1.8,IF(H493=5,1.08,IF(H493=9,0.75,IF(H493=17,0.53,IF(H493=33,0.37,IF(H493&gt;=65,0.26,0))))))))))+(I493*1*$J$4)</f>
        <v>0</v>
      </c>
      <c r="K493" s="41"/>
      <c r="L493" s="41"/>
      <c r="M493" s="21">
        <f>($M$4*(IF(K493=1,5,IF(K493=2,3,IF(K493=3,1.8,IF(K493=5,1.08,IF(K493=9,0.75,IF(K493=17,0.53,IF(K493=33,0.37,IF(K493&gt;=65,0.26,0))))))))))+(L493*1*$M$4)</f>
        <v>0</v>
      </c>
      <c r="N493" s="26"/>
      <c r="O493" s="26"/>
      <c r="P493" s="10">
        <f>($P$4*(IF(N493=1,5,IF(N493=2,3,IF(N493=3,1.8,IF(N493=5,1.08,IF(N493=9,0.75,IF(N493=17,0.53,IF(N493=33,0.37,IF(N493&gt;=65,0.26,0))))))))))+(O493*1*$P$4)</f>
        <v>0</v>
      </c>
      <c r="Q493" s="41"/>
      <c r="R493" s="41"/>
      <c r="S493" s="21">
        <f>($S$4*(IF(Q493=1,5,IF(Q493=2,3,IF(Q493=3,1.8,IF(Q493=5,1.08,IF(Q493=9,0.75,IF(Q493=17,0.53,IF(Q493=33,0.37,IF(Q493&gt;=65,0.26,0))))))))))+(R493*1*$S$4)</f>
        <v>0</v>
      </c>
      <c r="T493" s="26"/>
      <c r="U493" s="26"/>
      <c r="V493" s="10">
        <f>($V$4*(IF(T493=1,5,IF(T493=2,3,IF(T493=3,1.8,IF(T493=5,1.08,IF(T493=9,0.75,IF(T493=17,0.53,IF(T493=33,0.37,IF(T493&gt;=65,0.26,0))))))))))+(U493*1*$V$4)</f>
        <v>0</v>
      </c>
      <c r="W493" s="41"/>
      <c r="X493" s="41"/>
      <c r="Y493" s="21">
        <f>($Y$4*(IF(W493=1,5,IF(W493=2,3,IF(W493=3,1.8,IF(W493=5,1.08,IF(W493=9,0.75,IF(W493=17,0.53,IF(W493=33,0.37,IF(W493&gt;=65,0.26,0))))))))))+(X493*1*$Y$4)</f>
        <v>0</v>
      </c>
      <c r="Z493" s="26"/>
      <c r="AA493" s="26"/>
      <c r="AB493" s="10">
        <f>($AB$4*(IF(Z493=1,5,IF(Z493=2,3,IF(Z493=3,1.8,IF(Z493=5,1.08,IF(Z493=9,0.75,IF(Z493=17,0.53,IF(Z493=33,0.37,IF(Z493&gt;=65,0.26,0))))))))))+(AA493*1*$AB$4)</f>
        <v>0</v>
      </c>
      <c r="AC493" s="41"/>
      <c r="AD493" s="41"/>
      <c r="AE493" s="21">
        <f>($AE$4*(IF(AC493=1,5,IF(AC493=2,3,IF(AC493=3,1.8,IF(AC493=5,1.08,IF(AC493=9,0.75,IF(AC493=17,0.53,IF(AC493=33,0.37,IF(AC493&gt;=65,0.26,0))))))))))+(AD493*1*$AE$4)</f>
        <v>0</v>
      </c>
      <c r="AF493" s="26"/>
      <c r="AG493" s="26"/>
      <c r="AH493" s="10">
        <f>($AH$4*(IF(AF493=1,5,IF(AF493=2,3,IF(AF493=3,1.8,IF(AF493=5,1.08,IF(AF493=9,0.75,IF(AF493=17,0.53,IF(AF493=33,0.37,IF(AF493&gt;=65,0.26,0))))))))))+(AG493*1*$AH$4)</f>
        <v>0</v>
      </c>
      <c r="AI493" s="41"/>
      <c r="AJ493" s="41"/>
      <c r="AK493" s="21">
        <f>($AK$4*(IF(AI493=1,5,IF(AI493=2,3,IF(AI493=3,1.8,IF(AI493=5,1.08,IF(AI493=9,0.75,IF(AI493=17,0.53,IF(AI493=33,0.37,IF(AI493&gt;=65,0.26,0))))))))))+(AJ493*1*$AK$4)</f>
        <v>0</v>
      </c>
      <c r="AL493" s="26"/>
      <c r="AM493" s="26"/>
      <c r="AN493" s="10">
        <f>($AN$4*(IF(AL493=1,5,IF(AL493=2,3,IF(AL493=3,1.8,IF(AL493=5,1.08,IF(AL493=9,0.75,IF(AL493=17,0.53,IF(AL493=33,0.37,IF(AL493&gt;=65,0.26,0))))))))))+(AM493*1*$AN$4)</f>
        <v>0</v>
      </c>
      <c r="AO493" s="24">
        <f>J493+G493+M493+P493+Y493+S493+AB493+V493+AE493+AH493+AK493+AN493</f>
        <v>0.18000000000000002</v>
      </c>
      <c r="AP493" s="57">
        <f>J493+M493+S493+AB493+AK493+AN493</f>
        <v>0</v>
      </c>
      <c r="AQ493" s="58" t="str">
        <f>IF(AP493&gt;=60,"TAK","NIE")</f>
        <v>NIE</v>
      </c>
    </row>
    <row r="494" spans="1:43" x14ac:dyDescent="0.15">
      <c r="A494" s="12">
        <v>489</v>
      </c>
      <c r="B494" s="13" t="s">
        <v>203</v>
      </c>
      <c r="C494" s="13" t="s">
        <v>57</v>
      </c>
      <c r="D494" s="34">
        <v>2002</v>
      </c>
      <c r="E494" s="14">
        <v>-49</v>
      </c>
      <c r="F494" s="15" t="s">
        <v>22</v>
      </c>
      <c r="G494" s="21">
        <v>0.18000000000000002</v>
      </c>
      <c r="H494" s="25"/>
      <c r="I494" s="26"/>
      <c r="J494" s="10">
        <f>($J$4*(IF(H494=1,5,IF(H494=2,3,IF(H494=3,1.8,IF(H494=5,1.08,IF(H494=9,0.75,IF(H494=17,0.53,IF(H494=33,0.37,IF(H494&gt;=65,0.26,0))))))))))+(I494*1*$J$4)</f>
        <v>0</v>
      </c>
      <c r="K494" s="40"/>
      <c r="L494" s="41"/>
      <c r="M494" s="21">
        <f>($M$4*(IF(K494=1,5,IF(K494=2,3,IF(K494=3,1.8,IF(K494=5,1.08,IF(K494=9,0.75,IF(K494=17,0.53,IF(K494=33,0.37,IF(K494&gt;=65,0.26,0))))))))))+(L494*1*$M$4)</f>
        <v>0</v>
      </c>
      <c r="N494" s="25"/>
      <c r="O494" s="26"/>
      <c r="P494" s="10">
        <f>($P$4*(IF(N494=1,5,IF(N494=2,3,IF(N494=3,1.8,IF(N494=5,1.08,IF(N494=9,0.75,IF(N494=17,0.53,IF(N494=33,0.37,IF(N494&gt;=65,0.26,0))))))))))+(O494*1*$P$4)</f>
        <v>0</v>
      </c>
      <c r="Q494" s="40"/>
      <c r="R494" s="41"/>
      <c r="S494" s="21">
        <f>($S$4*(IF(Q494=1,5,IF(Q494=2,3,IF(Q494=3,1.8,IF(Q494=5,1.08,IF(Q494=9,0.75,IF(Q494=17,0.53,IF(Q494=33,0.37,IF(Q494&gt;=65,0.26,0))))))))))+(R494*1*$S$4)</f>
        <v>0</v>
      </c>
      <c r="T494" s="25"/>
      <c r="U494" s="26"/>
      <c r="V494" s="10">
        <f>($V$4*(IF(T494=1,5,IF(T494=2,3,IF(T494=3,1.8,IF(T494=5,1.08,IF(T494=9,0.75,IF(T494=17,0.53,IF(T494=33,0.37,IF(T494&gt;=65,0.26,0))))))))))+(U494*1*$V$4)</f>
        <v>0</v>
      </c>
      <c r="W494" s="40"/>
      <c r="X494" s="41"/>
      <c r="Y494" s="21">
        <f>($Y$4*(IF(W494=1,5,IF(W494=2,3,IF(W494=3,1.8,IF(W494=5,1.08,IF(W494=9,0.75,IF(W494=17,0.53,IF(W494=33,0.37,IF(W494&gt;=65,0.26,0))))))))))+(X494*1*$Y$4)</f>
        <v>0</v>
      </c>
      <c r="Z494" s="25"/>
      <c r="AA494" s="26"/>
      <c r="AB494" s="10">
        <f>($AB$4*(IF(Z494=1,5,IF(Z494=2,3,IF(Z494=3,1.8,IF(Z494=5,1.08,IF(Z494=9,0.75,IF(Z494=17,0.53,IF(Z494=33,0.37,IF(Z494&gt;=65,0.26,0))))))))))+(AA494*1*$AB$4)</f>
        <v>0</v>
      </c>
      <c r="AC494" s="40"/>
      <c r="AD494" s="41"/>
      <c r="AE494" s="21">
        <f>($AE$4*(IF(AC494=1,5,IF(AC494=2,3,IF(AC494=3,1.8,IF(AC494=5,1.08,IF(AC494=9,0.75,IF(AC494=17,0.53,IF(AC494=33,0.37,IF(AC494&gt;=65,0.26,0))))))))))+(AD494*1*$AE$4)</f>
        <v>0</v>
      </c>
      <c r="AF494" s="25"/>
      <c r="AG494" s="26"/>
      <c r="AH494" s="10">
        <f>($AH$4*(IF(AF494=1,5,IF(AF494=2,3,IF(AF494=3,1.8,IF(AF494=5,1.08,IF(AF494=9,0.75,IF(AF494=17,0.53,IF(AF494=33,0.37,IF(AF494&gt;=65,0.26,0))))))))))+(AG494*1*$AH$4)</f>
        <v>0</v>
      </c>
      <c r="AI494" s="40"/>
      <c r="AJ494" s="41"/>
      <c r="AK494" s="21">
        <f>($AK$4*(IF(AI494=1,5,IF(AI494=2,3,IF(AI494=3,1.8,IF(AI494=5,1.08,IF(AI494=9,0.75,IF(AI494=17,0.53,IF(AI494=33,0.37,IF(AI494&gt;=65,0.26,0))))))))))+(AJ494*1*$AK$4)</f>
        <v>0</v>
      </c>
      <c r="AL494" s="25"/>
      <c r="AM494" s="26"/>
      <c r="AN494" s="10">
        <f>($AN$4*(IF(AL494=1,5,IF(AL494=2,3,IF(AL494=3,1.8,IF(AL494=5,1.08,IF(AL494=9,0.75,IF(AL494=17,0.53,IF(AL494=33,0.37,IF(AL494&gt;=65,0.26,0))))))))))+(AM494*1*$AN$4)</f>
        <v>0</v>
      </c>
      <c r="AO494" s="24">
        <f>J494+G494+M494+P494+Y494+S494+AB494+V494+AE494+AH494+AK494+AN494</f>
        <v>0.18000000000000002</v>
      </c>
      <c r="AP494" s="57">
        <f>J494+M494+S494+AB494+AK494+AN494</f>
        <v>0</v>
      </c>
      <c r="AQ494" s="58" t="str">
        <f>IF(AP494&gt;=60,"TAK","NIE")</f>
        <v>NIE</v>
      </c>
    </row>
    <row r="495" spans="1:43" x14ac:dyDescent="0.15">
      <c r="A495" s="12">
        <v>490</v>
      </c>
      <c r="B495" s="12" t="s">
        <v>127</v>
      </c>
      <c r="C495" s="12" t="s">
        <v>61</v>
      </c>
      <c r="D495" s="14">
        <v>2001</v>
      </c>
      <c r="E495" s="14">
        <v>-55</v>
      </c>
      <c r="F495" s="14" t="s">
        <v>21</v>
      </c>
      <c r="G495" s="21">
        <v>0.16000000000000003</v>
      </c>
      <c r="H495" s="26"/>
      <c r="I495" s="26"/>
      <c r="J495" s="10">
        <f>($J$4*(IF(H495=1,5,IF(H495=2,3,IF(H495=3,1.8,IF(H495=5,1.08,IF(H495=9,0.75,IF(H495=17,0.53,IF(H495=33,0.37,IF(H495&gt;=65,0.26,0))))))))))+(I495*1*$J$4)</f>
        <v>0</v>
      </c>
      <c r="K495" s="41"/>
      <c r="L495" s="41"/>
      <c r="M495" s="21">
        <f>($M$4*(IF(K495=1,5,IF(K495=2,3,IF(K495=3,1.8,IF(K495=5,1.08,IF(K495=9,0.75,IF(K495=17,0.53,IF(K495=33,0.37,IF(K495&gt;=65,0.26,0))))))))))+(L495*1*$M$4)</f>
        <v>0</v>
      </c>
      <c r="N495" s="26"/>
      <c r="O495" s="26"/>
      <c r="P495" s="10">
        <f>($P$4*(IF(N495=1,5,IF(N495=2,3,IF(N495=3,1.8,IF(N495=5,1.08,IF(N495=9,0.75,IF(N495=17,0.53,IF(N495=33,0.37,IF(N495&gt;=65,0.26,0))))))))))+(O495*1*$P$4)</f>
        <v>0</v>
      </c>
      <c r="Q495" s="41"/>
      <c r="R495" s="41"/>
      <c r="S495" s="21">
        <f>($S$4*(IF(Q495=1,5,IF(Q495=2,3,IF(Q495=3,1.8,IF(Q495=5,1.08,IF(Q495=9,0.75,IF(Q495=17,0.53,IF(Q495=33,0.37,IF(Q495&gt;=65,0.26,0))))))))))+(R495*1*$S$4)</f>
        <v>0</v>
      </c>
      <c r="T495" s="26"/>
      <c r="U495" s="26"/>
      <c r="V495" s="10">
        <f>($V$4*(IF(T495=1,5,IF(T495=2,3,IF(T495=3,1.8,IF(T495=5,1.08,IF(T495=9,0.75,IF(T495=17,0.53,IF(T495=33,0.37,IF(T495&gt;=65,0.26,0))))))))))+(U495*1*$V$4)</f>
        <v>0</v>
      </c>
      <c r="W495" s="41"/>
      <c r="X495" s="41"/>
      <c r="Y495" s="21">
        <f>($Y$4*(IF(W495=1,5,IF(W495=2,3,IF(W495=3,1.8,IF(W495=5,1.08,IF(W495=9,0.75,IF(W495=17,0.53,IF(W495=33,0.37,IF(W495&gt;=65,0.26,0))))))))))+(X495*1*$Y$4)</f>
        <v>0</v>
      </c>
      <c r="Z495" s="26"/>
      <c r="AA495" s="26"/>
      <c r="AB495" s="10">
        <f>($AB$4*(IF(Z495=1,5,IF(Z495=2,3,IF(Z495=3,1.8,IF(Z495=5,1.08,IF(Z495=9,0.75,IF(Z495=17,0.53,IF(Z495=33,0.37,IF(Z495&gt;=65,0.26,0))))))))))+(AA495*1*$AB$4)</f>
        <v>0</v>
      </c>
      <c r="AC495" s="41"/>
      <c r="AD495" s="41"/>
      <c r="AE495" s="21">
        <f>($AE$4*(IF(AC495=1,5,IF(AC495=2,3,IF(AC495=3,1.8,IF(AC495=5,1.08,IF(AC495=9,0.75,IF(AC495=17,0.53,IF(AC495=33,0.37,IF(AC495&gt;=65,0.26,0))))))))))+(AD495*1*$AE$4)</f>
        <v>0</v>
      </c>
      <c r="AF495" s="26"/>
      <c r="AG495" s="26"/>
      <c r="AH495" s="10">
        <f>($AH$4*(IF(AF495=1,5,IF(AF495=2,3,IF(AF495=3,1.8,IF(AF495=5,1.08,IF(AF495=9,0.75,IF(AF495=17,0.53,IF(AF495=33,0.37,IF(AF495&gt;=65,0.26,0))))))))))+(AG495*1*$AH$4)</f>
        <v>0</v>
      </c>
      <c r="AI495" s="41"/>
      <c r="AJ495" s="41"/>
      <c r="AK495" s="21">
        <f>($AK$4*(IF(AI495=1,5,IF(AI495=2,3,IF(AI495=3,1.8,IF(AI495=5,1.08,IF(AI495=9,0.75,IF(AI495=17,0.53,IF(AI495=33,0.37,IF(AI495&gt;=65,0.26,0))))))))))+(AJ495*1*$AK$4)</f>
        <v>0</v>
      </c>
      <c r="AL495" s="26"/>
      <c r="AM495" s="26"/>
      <c r="AN495" s="10">
        <f>($AN$4*(IF(AL495=1,5,IF(AL495=2,3,IF(AL495=3,1.8,IF(AL495=5,1.08,IF(AL495=9,0.75,IF(AL495=17,0.53,IF(AL495=33,0.37,IF(AL495&gt;=65,0.26,0))))))))))+(AM495*1*$AN$4)</f>
        <v>0</v>
      </c>
      <c r="AO495" s="24">
        <f>J495+G495+M495+P495+Y495+S495+AB495+V495+AE495+AH495+AK495+AN495</f>
        <v>0.16000000000000003</v>
      </c>
      <c r="AP495" s="57">
        <f>J495+M495+S495+AB495+AK495+AN495</f>
        <v>0</v>
      </c>
      <c r="AQ495" s="58" t="str">
        <f>IF(AP495&gt;=60,"TAK","NIE")</f>
        <v>NIE</v>
      </c>
    </row>
    <row r="496" spans="1:43" x14ac:dyDescent="0.15">
      <c r="A496" s="12">
        <v>491</v>
      </c>
      <c r="B496" s="13" t="s">
        <v>47</v>
      </c>
      <c r="C496" s="13" t="s">
        <v>73</v>
      </c>
      <c r="D496" s="34">
        <v>2001</v>
      </c>
      <c r="E496" s="14">
        <v>-55</v>
      </c>
      <c r="F496" s="15" t="s">
        <v>22</v>
      </c>
      <c r="G496" s="21">
        <v>0.15000000000000002</v>
      </c>
      <c r="H496" s="25"/>
      <c r="I496" s="26"/>
      <c r="J496" s="10">
        <f>($J$4*(IF(H496=1,5,IF(H496=2,3,IF(H496=3,1.8,IF(H496=5,1.08,IF(H496=9,0.75,IF(H496=17,0.53,IF(H496=33,0.37,IF(H496&gt;=65,0.26,0))))))))))+(I496*1*$J$4)</f>
        <v>0</v>
      </c>
      <c r="K496" s="40"/>
      <c r="L496" s="41"/>
      <c r="M496" s="21">
        <f>($M$4*(IF(K496=1,5,IF(K496=2,3,IF(K496=3,1.8,IF(K496=5,1.08,IF(K496=9,0.75,IF(K496=17,0.53,IF(K496=33,0.37,IF(K496&gt;=65,0.26,0))))))))))+(L496*1*$M$4)</f>
        <v>0</v>
      </c>
      <c r="N496" s="25"/>
      <c r="O496" s="26"/>
      <c r="P496" s="10">
        <f>($P$4*(IF(N496=1,5,IF(N496=2,3,IF(N496=3,1.8,IF(N496=5,1.08,IF(N496=9,0.75,IF(N496=17,0.53,IF(N496=33,0.37,IF(N496&gt;=65,0.26,0))))))))))+(O496*1*$P$4)</f>
        <v>0</v>
      </c>
      <c r="Q496" s="40"/>
      <c r="R496" s="41"/>
      <c r="S496" s="21">
        <f>($S$4*(IF(Q496=1,5,IF(Q496=2,3,IF(Q496=3,1.8,IF(Q496=5,1.08,IF(Q496=9,0.75,IF(Q496=17,0.53,IF(Q496=33,0.37,IF(Q496&gt;=65,0.26,0))))))))))+(R496*1*$S$4)</f>
        <v>0</v>
      </c>
      <c r="T496" s="25"/>
      <c r="U496" s="26"/>
      <c r="V496" s="10">
        <f>($V$4*(IF(T496=1,5,IF(T496=2,3,IF(T496=3,1.8,IF(T496=5,1.08,IF(T496=9,0.75,IF(T496=17,0.53,IF(T496=33,0.37,IF(T496&gt;=65,0.26,0))))))))))+(U496*1*$V$4)</f>
        <v>0</v>
      </c>
      <c r="W496" s="40"/>
      <c r="X496" s="41"/>
      <c r="Y496" s="21">
        <f>($Y$4*(IF(W496=1,5,IF(W496=2,3,IF(W496=3,1.8,IF(W496=5,1.08,IF(W496=9,0.75,IF(W496=17,0.53,IF(W496=33,0.37,IF(W496&gt;=65,0.26,0))))))))))+(X496*1*$Y$4)</f>
        <v>0</v>
      </c>
      <c r="Z496" s="25"/>
      <c r="AA496" s="26"/>
      <c r="AB496" s="10">
        <f>($AB$4*(IF(Z496=1,5,IF(Z496=2,3,IF(Z496=3,1.8,IF(Z496=5,1.08,IF(Z496=9,0.75,IF(Z496=17,0.53,IF(Z496=33,0.37,IF(Z496&gt;=65,0.26,0))))))))))+(AA496*1*$AB$4)</f>
        <v>0</v>
      </c>
      <c r="AC496" s="40"/>
      <c r="AD496" s="41"/>
      <c r="AE496" s="21">
        <f>($AE$4*(IF(AC496=1,5,IF(AC496=2,3,IF(AC496=3,1.8,IF(AC496=5,1.08,IF(AC496=9,0.75,IF(AC496=17,0.53,IF(AC496=33,0.37,IF(AC496&gt;=65,0.26,0))))))))))+(AD496*1*$AE$4)</f>
        <v>0</v>
      </c>
      <c r="AF496" s="25"/>
      <c r="AG496" s="26"/>
      <c r="AH496" s="10">
        <f>($AH$4*(IF(AF496=1,5,IF(AF496=2,3,IF(AF496=3,1.8,IF(AF496=5,1.08,IF(AF496=9,0.75,IF(AF496=17,0.53,IF(AF496=33,0.37,IF(AF496&gt;=65,0.26,0))))))))))+(AG496*1*$AH$4)</f>
        <v>0</v>
      </c>
      <c r="AI496" s="40"/>
      <c r="AJ496" s="41"/>
      <c r="AK496" s="21">
        <f>($AK$4*(IF(AI496=1,5,IF(AI496=2,3,IF(AI496=3,1.8,IF(AI496=5,1.08,IF(AI496=9,0.75,IF(AI496=17,0.53,IF(AI496=33,0.37,IF(AI496&gt;=65,0.26,0))))))))))+(AJ496*1*$AK$4)</f>
        <v>0</v>
      </c>
      <c r="AL496" s="25"/>
      <c r="AM496" s="26"/>
      <c r="AN496" s="10">
        <f>($AN$4*(IF(AL496=1,5,IF(AL496=2,3,IF(AL496=3,1.8,IF(AL496=5,1.08,IF(AL496=9,0.75,IF(AL496=17,0.53,IF(AL496=33,0.37,IF(AL496&gt;=65,0.26,0))))))))))+(AM496*1*$AN$4)</f>
        <v>0</v>
      </c>
      <c r="AO496" s="24">
        <f>J496+G496+M496+P496+Y496+S496+AB496+V496+AE496+AH496+AK496+AN496</f>
        <v>0.15000000000000002</v>
      </c>
      <c r="AP496" s="57">
        <f>J496+M496+S496+AB496+AK496+AN496</f>
        <v>0</v>
      </c>
      <c r="AQ496" s="58" t="str">
        <f>IF(AP496&gt;=60,"TAK","NIE")</f>
        <v>NIE</v>
      </c>
    </row>
    <row r="497" spans="1:43" x14ac:dyDescent="0.15">
      <c r="A497" s="12">
        <v>492</v>
      </c>
      <c r="B497" s="13" t="s">
        <v>162</v>
      </c>
      <c r="C497" s="13" t="s">
        <v>62</v>
      </c>
      <c r="D497" s="34">
        <v>2002</v>
      </c>
      <c r="E497" s="14">
        <v>-59</v>
      </c>
      <c r="F497" s="14" t="s">
        <v>22</v>
      </c>
      <c r="G497" s="21">
        <v>0.15000000000000002</v>
      </c>
      <c r="H497" s="25"/>
      <c r="I497" s="26"/>
      <c r="J497" s="10">
        <f>($J$4*(IF(H497=1,5,IF(H497=2,3,IF(H497=3,1.8,IF(H497=5,1.08,IF(H497=9,0.75,IF(H497=17,0.53,IF(H497=33,0.37,IF(H497&gt;=65,0.26,0))))))))))+(I497*1*$J$4)</f>
        <v>0</v>
      </c>
      <c r="K497" s="40"/>
      <c r="L497" s="41"/>
      <c r="M497" s="21">
        <f>($M$4*(IF(K497=1,5,IF(K497=2,3,IF(K497=3,1.8,IF(K497=5,1.08,IF(K497=9,0.75,IF(K497=17,0.53,IF(K497=33,0.37,IF(K497&gt;=65,0.26,0))))))))))+(L497*1*$M$4)</f>
        <v>0</v>
      </c>
      <c r="N497" s="25"/>
      <c r="O497" s="26"/>
      <c r="P497" s="10">
        <f>($P$4*(IF(N497=1,5,IF(N497=2,3,IF(N497=3,1.8,IF(N497=5,1.08,IF(N497=9,0.75,IF(N497=17,0.53,IF(N497=33,0.37,IF(N497&gt;=65,0.26,0))))))))))+(O497*1*$P$4)</f>
        <v>0</v>
      </c>
      <c r="Q497" s="40"/>
      <c r="R497" s="41"/>
      <c r="S497" s="21">
        <f>($S$4*(IF(Q497=1,5,IF(Q497=2,3,IF(Q497=3,1.8,IF(Q497=5,1.08,IF(Q497=9,0.75,IF(Q497=17,0.53,IF(Q497=33,0.37,IF(Q497&gt;=65,0.26,0))))))))))+(R497*1*$S$4)</f>
        <v>0</v>
      </c>
      <c r="T497" s="25"/>
      <c r="U497" s="26"/>
      <c r="V497" s="10">
        <f>($V$4*(IF(T497=1,5,IF(T497=2,3,IF(T497=3,1.8,IF(T497=5,1.08,IF(T497=9,0.75,IF(T497=17,0.53,IF(T497=33,0.37,IF(T497&gt;=65,0.26,0))))))))))+(U497*1*$V$4)</f>
        <v>0</v>
      </c>
      <c r="W497" s="40"/>
      <c r="X497" s="41"/>
      <c r="Y497" s="21">
        <f>($Y$4*(IF(W497=1,5,IF(W497=2,3,IF(W497=3,1.8,IF(W497=5,1.08,IF(W497=9,0.75,IF(W497=17,0.53,IF(W497=33,0.37,IF(W497&gt;=65,0.26,0))))))))))+(X497*1*$Y$4)</f>
        <v>0</v>
      </c>
      <c r="Z497" s="25"/>
      <c r="AA497" s="26"/>
      <c r="AB497" s="10">
        <f>($AB$4*(IF(Z497=1,5,IF(Z497=2,3,IF(Z497=3,1.8,IF(Z497=5,1.08,IF(Z497=9,0.75,IF(Z497=17,0.53,IF(Z497=33,0.37,IF(Z497&gt;=65,0.26,0))))))))))+(AA497*1*$AB$4)</f>
        <v>0</v>
      </c>
      <c r="AC497" s="40"/>
      <c r="AD497" s="41"/>
      <c r="AE497" s="21">
        <f>($AE$4*(IF(AC497=1,5,IF(AC497=2,3,IF(AC497=3,1.8,IF(AC497=5,1.08,IF(AC497=9,0.75,IF(AC497=17,0.53,IF(AC497=33,0.37,IF(AC497&gt;=65,0.26,0))))))))))+(AD497*1*$AE$4)</f>
        <v>0</v>
      </c>
      <c r="AF497" s="25"/>
      <c r="AG497" s="26"/>
      <c r="AH497" s="10">
        <f>($AH$4*(IF(AF497=1,5,IF(AF497=2,3,IF(AF497=3,1.8,IF(AF497=5,1.08,IF(AF497=9,0.75,IF(AF497=17,0.53,IF(AF497=33,0.37,IF(AF497&gt;=65,0.26,0))))))))))+(AG497*1*$AH$4)</f>
        <v>0</v>
      </c>
      <c r="AI497" s="40"/>
      <c r="AJ497" s="41"/>
      <c r="AK497" s="21">
        <f>($AK$4*(IF(AI497=1,5,IF(AI497=2,3,IF(AI497=3,1.8,IF(AI497=5,1.08,IF(AI497=9,0.75,IF(AI497=17,0.53,IF(AI497=33,0.37,IF(AI497&gt;=65,0.26,0))))))))))+(AJ497*1*$AK$4)</f>
        <v>0</v>
      </c>
      <c r="AL497" s="25"/>
      <c r="AM497" s="26"/>
      <c r="AN497" s="10">
        <f>($AN$4*(IF(AL497=1,5,IF(AL497=2,3,IF(AL497=3,1.8,IF(AL497=5,1.08,IF(AL497=9,0.75,IF(AL497=17,0.53,IF(AL497=33,0.37,IF(AL497&gt;=65,0.26,0))))))))))+(AM497*1*$AN$4)</f>
        <v>0</v>
      </c>
      <c r="AO497" s="24">
        <f>J497+G497+M497+P497+Y497+S497+AB497+V497+AE497+AH497+AK497+AN497</f>
        <v>0.15000000000000002</v>
      </c>
      <c r="AP497" s="57">
        <f>J497+M497+S497+AB497+AK497+AN497</f>
        <v>0</v>
      </c>
      <c r="AQ497" s="58" t="str">
        <f>IF(AP497&gt;=60,"TAK","NIE")</f>
        <v>NIE</v>
      </c>
    </row>
    <row r="498" spans="1:43" x14ac:dyDescent="0.15">
      <c r="A498" s="12">
        <v>493</v>
      </c>
      <c r="B498" s="12" t="s">
        <v>157</v>
      </c>
      <c r="C498" s="12" t="s">
        <v>62</v>
      </c>
      <c r="D498" s="14">
        <v>2002</v>
      </c>
      <c r="E498" s="14">
        <v>-52</v>
      </c>
      <c r="F498" s="14" t="s">
        <v>22</v>
      </c>
      <c r="G498" s="21">
        <v>0.15000000000000002</v>
      </c>
      <c r="H498" s="26"/>
      <c r="I498" s="26"/>
      <c r="J498" s="10">
        <f>($J$4*(IF(H498=1,5,IF(H498=2,3,IF(H498=3,1.8,IF(H498=5,1.08,IF(H498=9,0.75,IF(H498=17,0.53,IF(H498=33,0.37,IF(H498&gt;=65,0.26,0))))))))))+(I498*1*$J$4)</f>
        <v>0</v>
      </c>
      <c r="K498" s="41"/>
      <c r="L498" s="41"/>
      <c r="M498" s="21">
        <f>($M$4*(IF(K498=1,5,IF(K498=2,3,IF(K498=3,1.8,IF(K498=5,1.08,IF(K498=9,0.75,IF(K498=17,0.53,IF(K498=33,0.37,IF(K498&gt;=65,0.26,0))))))))))+(L498*1*$M$4)</f>
        <v>0</v>
      </c>
      <c r="N498" s="26"/>
      <c r="O498" s="26"/>
      <c r="P498" s="10">
        <f>($P$4*(IF(N498=1,5,IF(N498=2,3,IF(N498=3,1.8,IF(N498=5,1.08,IF(N498=9,0.75,IF(N498=17,0.53,IF(N498=33,0.37,IF(N498&gt;=65,0.26,0))))))))))+(O498*1*$P$4)</f>
        <v>0</v>
      </c>
      <c r="Q498" s="41"/>
      <c r="R498" s="41"/>
      <c r="S498" s="21">
        <f>($S$4*(IF(Q498=1,5,IF(Q498=2,3,IF(Q498=3,1.8,IF(Q498=5,1.08,IF(Q498=9,0.75,IF(Q498=17,0.53,IF(Q498=33,0.37,IF(Q498&gt;=65,0.26,0))))))))))+(R498*1*$S$4)</f>
        <v>0</v>
      </c>
      <c r="T498" s="26"/>
      <c r="U498" s="26"/>
      <c r="V498" s="10">
        <f>($V$4*(IF(T498=1,5,IF(T498=2,3,IF(T498=3,1.8,IF(T498=5,1.08,IF(T498=9,0.75,IF(T498=17,0.53,IF(T498=33,0.37,IF(T498&gt;=65,0.26,0))))))))))+(U498*1*$V$4)</f>
        <v>0</v>
      </c>
      <c r="W498" s="41"/>
      <c r="X498" s="41"/>
      <c r="Y498" s="21">
        <f>($Y$4*(IF(W498=1,5,IF(W498=2,3,IF(W498=3,1.8,IF(W498=5,1.08,IF(W498=9,0.75,IF(W498=17,0.53,IF(W498=33,0.37,IF(W498&gt;=65,0.26,0))))))))))+(X498*1*$Y$4)</f>
        <v>0</v>
      </c>
      <c r="Z498" s="26"/>
      <c r="AA498" s="26"/>
      <c r="AB498" s="10">
        <f>($AB$4*(IF(Z498=1,5,IF(Z498=2,3,IF(Z498=3,1.8,IF(Z498=5,1.08,IF(Z498=9,0.75,IF(Z498=17,0.53,IF(Z498=33,0.37,IF(Z498&gt;=65,0.26,0))))))))))+(AA498*1*$AB$4)</f>
        <v>0</v>
      </c>
      <c r="AC498" s="41"/>
      <c r="AD498" s="41"/>
      <c r="AE498" s="21">
        <f>($AE$4*(IF(AC498=1,5,IF(AC498=2,3,IF(AC498=3,1.8,IF(AC498=5,1.08,IF(AC498=9,0.75,IF(AC498=17,0.53,IF(AC498=33,0.37,IF(AC498&gt;=65,0.26,0))))))))))+(AD498*1*$AE$4)</f>
        <v>0</v>
      </c>
      <c r="AF498" s="26"/>
      <c r="AG498" s="26"/>
      <c r="AH498" s="10">
        <f>($AH$4*(IF(AF498=1,5,IF(AF498=2,3,IF(AF498=3,1.8,IF(AF498=5,1.08,IF(AF498=9,0.75,IF(AF498=17,0.53,IF(AF498=33,0.37,IF(AF498&gt;=65,0.26,0))))))))))+(AG498*1*$AH$4)</f>
        <v>0</v>
      </c>
      <c r="AI498" s="41"/>
      <c r="AJ498" s="41"/>
      <c r="AK498" s="21">
        <f>($AK$4*(IF(AI498=1,5,IF(AI498=2,3,IF(AI498=3,1.8,IF(AI498=5,1.08,IF(AI498=9,0.75,IF(AI498=17,0.53,IF(AI498=33,0.37,IF(AI498&gt;=65,0.26,0))))))))))+(AJ498*1*$AK$4)</f>
        <v>0</v>
      </c>
      <c r="AL498" s="26"/>
      <c r="AM498" s="26"/>
      <c r="AN498" s="10">
        <f>($AN$4*(IF(AL498=1,5,IF(AL498=2,3,IF(AL498=3,1.8,IF(AL498=5,1.08,IF(AL498=9,0.75,IF(AL498=17,0.53,IF(AL498=33,0.37,IF(AL498&gt;=65,0.26,0))))))))))+(AM498*1*$AN$4)</f>
        <v>0</v>
      </c>
      <c r="AO498" s="24">
        <f>J498+G498+M498+P498+Y498+S498+AB498+V498+AE498+AH498+AK498+AN498</f>
        <v>0.15000000000000002</v>
      </c>
      <c r="AP498" s="57">
        <f>J498+M498+S498+AB498+AK498+AN498</f>
        <v>0</v>
      </c>
      <c r="AQ498" s="58" t="str">
        <f>IF(AP498&gt;=60,"TAK","NIE")</f>
        <v>NIE</v>
      </c>
    </row>
    <row r="499" spans="1:43" x14ac:dyDescent="0.15">
      <c r="A499" s="12">
        <v>494</v>
      </c>
      <c r="B499" s="13" t="s">
        <v>223</v>
      </c>
      <c r="C499" s="13" t="s">
        <v>71</v>
      </c>
      <c r="D499" s="34">
        <v>2002</v>
      </c>
      <c r="E499" s="14">
        <v>-49</v>
      </c>
      <c r="F499" s="14" t="s">
        <v>22</v>
      </c>
      <c r="G499" s="21">
        <v>0.15000000000000002</v>
      </c>
      <c r="H499" s="25"/>
      <c r="I499" s="26"/>
      <c r="J499" s="10">
        <f>($J$4*(IF(H499=1,5,IF(H499=2,3,IF(H499=3,1.8,IF(H499=5,1.08,IF(H499=9,0.75,IF(H499=17,0.53,IF(H499=33,0.37,IF(H499&gt;=65,0.26,0))))))))))+(I499*1*$J$4)</f>
        <v>0</v>
      </c>
      <c r="K499" s="40"/>
      <c r="L499" s="41"/>
      <c r="M499" s="21">
        <f>($M$4*(IF(K499=1,5,IF(K499=2,3,IF(K499=3,1.8,IF(K499=5,1.08,IF(K499=9,0.75,IF(K499=17,0.53,IF(K499=33,0.37,IF(K499&gt;=65,0.26,0))))))))))+(L499*1*$M$4)</f>
        <v>0</v>
      </c>
      <c r="N499" s="25"/>
      <c r="O499" s="26"/>
      <c r="P499" s="10">
        <f>($P$4*(IF(N499=1,5,IF(N499=2,3,IF(N499=3,1.8,IF(N499=5,1.08,IF(N499=9,0.75,IF(N499=17,0.53,IF(N499=33,0.37,IF(N499&gt;=65,0.26,0))))))))))+(O499*1*$P$4)</f>
        <v>0</v>
      </c>
      <c r="Q499" s="40"/>
      <c r="R499" s="41"/>
      <c r="S499" s="21">
        <f>($S$4*(IF(Q499=1,5,IF(Q499=2,3,IF(Q499=3,1.8,IF(Q499=5,1.08,IF(Q499=9,0.75,IF(Q499=17,0.53,IF(Q499=33,0.37,IF(Q499&gt;=65,0.26,0))))))))))+(R499*1*$S$4)</f>
        <v>0</v>
      </c>
      <c r="T499" s="25"/>
      <c r="U499" s="26"/>
      <c r="V499" s="10">
        <f>($V$4*(IF(T499=1,5,IF(T499=2,3,IF(T499=3,1.8,IF(T499=5,1.08,IF(T499=9,0.75,IF(T499=17,0.53,IF(T499=33,0.37,IF(T499&gt;=65,0.26,0))))))))))+(U499*1*$V$4)</f>
        <v>0</v>
      </c>
      <c r="W499" s="40"/>
      <c r="X499" s="41"/>
      <c r="Y499" s="21">
        <f>($Y$4*(IF(W499=1,5,IF(W499=2,3,IF(W499=3,1.8,IF(W499=5,1.08,IF(W499=9,0.75,IF(W499=17,0.53,IF(W499=33,0.37,IF(W499&gt;=65,0.26,0))))))))))+(X499*1*$Y$4)</f>
        <v>0</v>
      </c>
      <c r="Z499" s="25"/>
      <c r="AA499" s="26"/>
      <c r="AB499" s="10">
        <f>($AB$4*(IF(Z499=1,5,IF(Z499=2,3,IF(Z499=3,1.8,IF(Z499=5,1.08,IF(Z499=9,0.75,IF(Z499=17,0.53,IF(Z499=33,0.37,IF(Z499&gt;=65,0.26,0))))))))))+(AA499*1*$AB$4)</f>
        <v>0</v>
      </c>
      <c r="AC499" s="40"/>
      <c r="AD499" s="41"/>
      <c r="AE499" s="21">
        <f>($AE$4*(IF(AC499=1,5,IF(AC499=2,3,IF(AC499=3,1.8,IF(AC499=5,1.08,IF(AC499=9,0.75,IF(AC499=17,0.53,IF(AC499=33,0.37,IF(AC499&gt;=65,0.26,0))))))))))+(AD499*1*$AE$4)</f>
        <v>0</v>
      </c>
      <c r="AF499" s="25"/>
      <c r="AG499" s="26"/>
      <c r="AH499" s="10">
        <f>($AH$4*(IF(AF499=1,5,IF(AF499=2,3,IF(AF499=3,1.8,IF(AF499=5,1.08,IF(AF499=9,0.75,IF(AF499=17,0.53,IF(AF499=33,0.37,IF(AF499&gt;=65,0.26,0))))))))))+(AG499*1*$AH$4)</f>
        <v>0</v>
      </c>
      <c r="AI499" s="40"/>
      <c r="AJ499" s="41"/>
      <c r="AK499" s="21">
        <f>($AK$4*(IF(AI499=1,5,IF(AI499=2,3,IF(AI499=3,1.8,IF(AI499=5,1.08,IF(AI499=9,0.75,IF(AI499=17,0.53,IF(AI499=33,0.37,IF(AI499&gt;=65,0.26,0))))))))))+(AJ499*1*$AK$4)</f>
        <v>0</v>
      </c>
      <c r="AL499" s="25"/>
      <c r="AM499" s="26"/>
      <c r="AN499" s="10">
        <f>($AN$4*(IF(AL499=1,5,IF(AL499=2,3,IF(AL499=3,1.8,IF(AL499=5,1.08,IF(AL499=9,0.75,IF(AL499=17,0.53,IF(AL499=33,0.37,IF(AL499&gt;=65,0.26,0))))))))))+(AM499*1*$AN$4)</f>
        <v>0</v>
      </c>
      <c r="AO499" s="24">
        <f>J499+G499+M499+P499+Y499+S499+AB499+V499+AE499+AH499+AK499+AN499</f>
        <v>0.15000000000000002</v>
      </c>
      <c r="AP499" s="57">
        <f>J499+M499+S499+AB499+AK499+AN499</f>
        <v>0</v>
      </c>
      <c r="AQ499" s="58" t="str">
        <f>IF(AP499&gt;=60,"TAK","NIE")</f>
        <v>NIE</v>
      </c>
    </row>
    <row r="500" spans="1:43" x14ac:dyDescent="0.15">
      <c r="A500" s="12">
        <v>495</v>
      </c>
      <c r="B500" s="13" t="s">
        <v>146</v>
      </c>
      <c r="C500" s="13" t="s">
        <v>72</v>
      </c>
      <c r="D500" s="34">
        <v>2001</v>
      </c>
      <c r="E500" s="14">
        <v>-63</v>
      </c>
      <c r="F500" s="15" t="s">
        <v>21</v>
      </c>
      <c r="G500" s="21">
        <v>0.15000000000000002</v>
      </c>
      <c r="H500" s="25"/>
      <c r="I500" s="26"/>
      <c r="J500" s="10">
        <f>($J$4*(IF(H500=1,5,IF(H500=2,3,IF(H500=3,1.8,IF(H500=5,1.08,IF(H500=9,0.75,IF(H500=17,0.53,IF(H500=33,0.37,IF(H500&gt;=65,0.26,0))))))))))+(I500*1*$J$4)</f>
        <v>0</v>
      </c>
      <c r="K500" s="40"/>
      <c r="L500" s="41"/>
      <c r="M500" s="21">
        <f>($M$4*(IF(K500=1,5,IF(K500=2,3,IF(K500=3,1.8,IF(K500=5,1.08,IF(K500=9,0.75,IF(K500=17,0.53,IF(K500=33,0.37,IF(K500&gt;=65,0.26,0))))))))))+(L500*1*$M$4)</f>
        <v>0</v>
      </c>
      <c r="N500" s="25"/>
      <c r="O500" s="26"/>
      <c r="P500" s="10">
        <f>($P$4*(IF(N500=1,5,IF(N500=2,3,IF(N500=3,1.8,IF(N500=5,1.08,IF(N500=9,0.75,IF(N500=17,0.53,IF(N500=33,0.37,IF(N500&gt;=65,0.26,0))))))))))+(O500*1*$P$4)</f>
        <v>0</v>
      </c>
      <c r="Q500" s="40"/>
      <c r="R500" s="41"/>
      <c r="S500" s="21">
        <f>($S$4*(IF(Q500=1,5,IF(Q500=2,3,IF(Q500=3,1.8,IF(Q500=5,1.08,IF(Q500=9,0.75,IF(Q500=17,0.53,IF(Q500=33,0.37,IF(Q500&gt;=65,0.26,0))))))))))+(R500*1*$S$4)</f>
        <v>0</v>
      </c>
      <c r="T500" s="25"/>
      <c r="U500" s="26"/>
      <c r="V500" s="10">
        <f>($V$4*(IF(T500=1,5,IF(T500=2,3,IF(T500=3,1.8,IF(T500=5,1.08,IF(T500=9,0.75,IF(T500=17,0.53,IF(T500=33,0.37,IF(T500&gt;=65,0.26,0))))))))))+(U500*1*$V$4)</f>
        <v>0</v>
      </c>
      <c r="W500" s="40"/>
      <c r="X500" s="41"/>
      <c r="Y500" s="21">
        <f>($Y$4*(IF(W500=1,5,IF(W500=2,3,IF(W500=3,1.8,IF(W500=5,1.08,IF(W500=9,0.75,IF(W500=17,0.53,IF(W500=33,0.37,IF(W500&gt;=65,0.26,0))))))))))+(X500*1*$Y$4)</f>
        <v>0</v>
      </c>
      <c r="Z500" s="25"/>
      <c r="AA500" s="26"/>
      <c r="AB500" s="10">
        <f>($AB$4*(IF(Z500=1,5,IF(Z500=2,3,IF(Z500=3,1.8,IF(Z500=5,1.08,IF(Z500=9,0.75,IF(Z500=17,0.53,IF(Z500=33,0.37,IF(Z500&gt;=65,0.26,0))))))))))+(AA500*1*$AB$4)</f>
        <v>0</v>
      </c>
      <c r="AC500" s="40"/>
      <c r="AD500" s="41"/>
      <c r="AE500" s="21">
        <f>($AE$4*(IF(AC500=1,5,IF(AC500=2,3,IF(AC500=3,1.8,IF(AC500=5,1.08,IF(AC500=9,0.75,IF(AC500=17,0.53,IF(AC500=33,0.37,IF(AC500&gt;=65,0.26,0))))))))))+(AD500*1*$AE$4)</f>
        <v>0</v>
      </c>
      <c r="AF500" s="25"/>
      <c r="AG500" s="26"/>
      <c r="AH500" s="10">
        <f>($AH$4*(IF(AF500=1,5,IF(AF500=2,3,IF(AF500=3,1.8,IF(AF500=5,1.08,IF(AF500=9,0.75,IF(AF500=17,0.53,IF(AF500=33,0.37,IF(AF500&gt;=65,0.26,0))))))))))+(AG500*1*$AH$4)</f>
        <v>0</v>
      </c>
      <c r="AI500" s="40"/>
      <c r="AJ500" s="41"/>
      <c r="AK500" s="21">
        <f>($AK$4*(IF(AI500=1,5,IF(AI500=2,3,IF(AI500=3,1.8,IF(AI500=5,1.08,IF(AI500=9,0.75,IF(AI500=17,0.53,IF(AI500=33,0.37,IF(AI500&gt;=65,0.26,0))))))))))+(AJ500*1*$AK$4)</f>
        <v>0</v>
      </c>
      <c r="AL500" s="25"/>
      <c r="AM500" s="26"/>
      <c r="AN500" s="10">
        <f>($AN$4*(IF(AL500=1,5,IF(AL500=2,3,IF(AL500=3,1.8,IF(AL500=5,1.08,IF(AL500=9,0.75,IF(AL500=17,0.53,IF(AL500=33,0.37,IF(AL500&gt;=65,0.26,0))))))))))+(AM500*1*$AN$4)</f>
        <v>0</v>
      </c>
      <c r="AO500" s="24">
        <f>J500+G500+M500+P500+Y500+S500+AB500+V500+AE500+AH500+AK500+AN500</f>
        <v>0.15000000000000002</v>
      </c>
      <c r="AP500" s="57">
        <f>J500+M500+S500+AB500+AK500+AN500</f>
        <v>0</v>
      </c>
      <c r="AQ500" s="58" t="str">
        <f>IF(AP500&gt;=60,"TAK","NIE")</f>
        <v>NIE</v>
      </c>
    </row>
    <row r="501" spans="1:43" x14ac:dyDescent="0.15">
      <c r="A501" s="12">
        <v>496</v>
      </c>
      <c r="B501" s="13" t="s">
        <v>256</v>
      </c>
      <c r="C501" s="13" t="s">
        <v>69</v>
      </c>
      <c r="D501" s="34">
        <v>2002</v>
      </c>
      <c r="E501" s="14">
        <v>-52</v>
      </c>
      <c r="F501" s="14" t="s">
        <v>22</v>
      </c>
      <c r="G501" s="21">
        <v>0.15000000000000002</v>
      </c>
      <c r="H501" s="25"/>
      <c r="I501" s="26"/>
      <c r="J501" s="10">
        <f>($J$4*(IF(H501=1,5,IF(H501=2,3,IF(H501=3,1.8,IF(H501=5,1.08,IF(H501=9,0.75,IF(H501=17,0.53,IF(H501=33,0.37,IF(H501&gt;=65,0.26,0))))))))))+(I501*1*$J$4)</f>
        <v>0</v>
      </c>
      <c r="K501" s="40"/>
      <c r="L501" s="41"/>
      <c r="M501" s="21">
        <f>($M$4*(IF(K501=1,5,IF(K501=2,3,IF(K501=3,1.8,IF(K501=5,1.08,IF(K501=9,0.75,IF(K501=17,0.53,IF(K501=33,0.37,IF(K501&gt;=65,0.26,0))))))))))+(L501*1*$M$4)</f>
        <v>0</v>
      </c>
      <c r="N501" s="25"/>
      <c r="O501" s="26"/>
      <c r="P501" s="10">
        <f>($P$4*(IF(N501=1,5,IF(N501=2,3,IF(N501=3,1.8,IF(N501=5,1.08,IF(N501=9,0.75,IF(N501=17,0.53,IF(N501=33,0.37,IF(N501&gt;=65,0.26,0))))))))))+(O501*1*$P$4)</f>
        <v>0</v>
      </c>
      <c r="Q501" s="40"/>
      <c r="R501" s="41"/>
      <c r="S501" s="21">
        <f>($S$4*(IF(Q501=1,5,IF(Q501=2,3,IF(Q501=3,1.8,IF(Q501=5,1.08,IF(Q501=9,0.75,IF(Q501=17,0.53,IF(Q501=33,0.37,IF(Q501&gt;=65,0.26,0))))))))))+(R501*1*$S$4)</f>
        <v>0</v>
      </c>
      <c r="T501" s="25"/>
      <c r="U501" s="26"/>
      <c r="V501" s="10">
        <f>($V$4*(IF(T501=1,5,IF(T501=2,3,IF(T501=3,1.8,IF(T501=5,1.08,IF(T501=9,0.75,IF(T501=17,0.53,IF(T501=33,0.37,IF(T501&gt;=65,0.26,0))))))))))+(U501*1*$V$4)</f>
        <v>0</v>
      </c>
      <c r="W501" s="40"/>
      <c r="X501" s="41"/>
      <c r="Y501" s="21">
        <f>($Y$4*(IF(W501=1,5,IF(W501=2,3,IF(W501=3,1.8,IF(W501=5,1.08,IF(W501=9,0.75,IF(W501=17,0.53,IF(W501=33,0.37,IF(W501&gt;=65,0.26,0))))))))))+(X501*1*$Y$4)</f>
        <v>0</v>
      </c>
      <c r="Z501" s="25"/>
      <c r="AA501" s="26"/>
      <c r="AB501" s="10">
        <f>($AB$4*(IF(Z501=1,5,IF(Z501=2,3,IF(Z501=3,1.8,IF(Z501=5,1.08,IF(Z501=9,0.75,IF(Z501=17,0.53,IF(Z501=33,0.37,IF(Z501&gt;=65,0.26,0))))))))))+(AA501*1*$AB$4)</f>
        <v>0</v>
      </c>
      <c r="AC501" s="40"/>
      <c r="AD501" s="41"/>
      <c r="AE501" s="21">
        <f>($AE$4*(IF(AC501=1,5,IF(AC501=2,3,IF(AC501=3,1.8,IF(AC501=5,1.08,IF(AC501=9,0.75,IF(AC501=17,0.53,IF(AC501=33,0.37,IF(AC501&gt;=65,0.26,0))))))))))+(AD501*1*$AE$4)</f>
        <v>0</v>
      </c>
      <c r="AF501" s="25"/>
      <c r="AG501" s="26"/>
      <c r="AH501" s="10">
        <f>($AH$4*(IF(AF501=1,5,IF(AF501=2,3,IF(AF501=3,1.8,IF(AF501=5,1.08,IF(AF501=9,0.75,IF(AF501=17,0.53,IF(AF501=33,0.37,IF(AF501&gt;=65,0.26,0))))))))))+(AG501*1*$AH$4)</f>
        <v>0</v>
      </c>
      <c r="AI501" s="40"/>
      <c r="AJ501" s="41"/>
      <c r="AK501" s="21">
        <f>($AK$4*(IF(AI501=1,5,IF(AI501=2,3,IF(AI501=3,1.8,IF(AI501=5,1.08,IF(AI501=9,0.75,IF(AI501=17,0.53,IF(AI501=33,0.37,IF(AI501&gt;=65,0.26,0))))))))))+(AJ501*1*$AK$4)</f>
        <v>0</v>
      </c>
      <c r="AL501" s="25"/>
      <c r="AM501" s="26"/>
      <c r="AN501" s="10">
        <f>($AN$4*(IF(AL501=1,5,IF(AL501=2,3,IF(AL501=3,1.8,IF(AL501=5,1.08,IF(AL501=9,0.75,IF(AL501=17,0.53,IF(AL501=33,0.37,IF(AL501&gt;=65,0.26,0))))))))))+(AM501*1*$AN$4)</f>
        <v>0</v>
      </c>
      <c r="AO501" s="24">
        <f>J501+G501+M501+P501+Y501+S501+AB501+V501+AE501+AH501+AK501+AN501</f>
        <v>0.15000000000000002</v>
      </c>
      <c r="AP501" s="57">
        <f>J501+M501+S501+AB501+AK501+AN501</f>
        <v>0</v>
      </c>
      <c r="AQ501" s="58" t="str">
        <f>IF(AP501&gt;=60,"TAK","NIE")</f>
        <v>NIE</v>
      </c>
    </row>
    <row r="502" spans="1:43" x14ac:dyDescent="0.15">
      <c r="A502" s="12">
        <v>497</v>
      </c>
      <c r="B502" s="13" t="s">
        <v>216</v>
      </c>
      <c r="C502" s="13" t="s">
        <v>67</v>
      </c>
      <c r="D502" s="34">
        <v>2001</v>
      </c>
      <c r="E502" s="14">
        <v>-59</v>
      </c>
      <c r="F502" s="15" t="s">
        <v>21</v>
      </c>
      <c r="G502" s="21">
        <v>0.15000000000000002</v>
      </c>
      <c r="H502" s="25"/>
      <c r="I502" s="26"/>
      <c r="J502" s="10">
        <f>($J$4*(IF(H502=1,5,IF(H502=2,3,IF(H502=3,1.8,IF(H502=5,1.08,IF(H502=9,0.75,IF(H502=17,0.53,IF(H502=33,0.37,IF(H502&gt;=65,0.26,0))))))))))+(I502*1*$J$4)</f>
        <v>0</v>
      </c>
      <c r="K502" s="40"/>
      <c r="L502" s="41"/>
      <c r="M502" s="21">
        <f>($M$4*(IF(K502=1,5,IF(K502=2,3,IF(K502=3,1.8,IF(K502=5,1.08,IF(K502=9,0.75,IF(K502=17,0.53,IF(K502=33,0.37,IF(K502&gt;=65,0.26,0))))))))))+(L502*1*$M$4)</f>
        <v>0</v>
      </c>
      <c r="N502" s="25"/>
      <c r="O502" s="26"/>
      <c r="P502" s="10">
        <f>($P$4*(IF(N502=1,5,IF(N502=2,3,IF(N502=3,1.8,IF(N502=5,1.08,IF(N502=9,0.75,IF(N502=17,0.53,IF(N502=33,0.37,IF(N502&gt;=65,0.26,0))))))))))+(O502*1*$P$4)</f>
        <v>0</v>
      </c>
      <c r="Q502" s="40"/>
      <c r="R502" s="41"/>
      <c r="S502" s="21">
        <f>($S$4*(IF(Q502=1,5,IF(Q502=2,3,IF(Q502=3,1.8,IF(Q502=5,1.08,IF(Q502=9,0.75,IF(Q502=17,0.53,IF(Q502=33,0.37,IF(Q502&gt;=65,0.26,0))))))))))+(R502*1*$S$4)</f>
        <v>0</v>
      </c>
      <c r="T502" s="25"/>
      <c r="U502" s="26"/>
      <c r="V502" s="10">
        <f>($V$4*(IF(T502=1,5,IF(T502=2,3,IF(T502=3,1.8,IF(T502=5,1.08,IF(T502=9,0.75,IF(T502=17,0.53,IF(T502=33,0.37,IF(T502&gt;=65,0.26,0))))))))))+(U502*1*$V$4)</f>
        <v>0</v>
      </c>
      <c r="W502" s="40"/>
      <c r="X502" s="41"/>
      <c r="Y502" s="21">
        <f>($Y$4*(IF(W502=1,5,IF(W502=2,3,IF(W502=3,1.8,IF(W502=5,1.08,IF(W502=9,0.75,IF(W502=17,0.53,IF(W502=33,0.37,IF(W502&gt;=65,0.26,0))))))))))+(X502*1*$Y$4)</f>
        <v>0</v>
      </c>
      <c r="Z502" s="25"/>
      <c r="AA502" s="26"/>
      <c r="AB502" s="10">
        <f>($AB$4*(IF(Z502=1,5,IF(Z502=2,3,IF(Z502=3,1.8,IF(Z502=5,1.08,IF(Z502=9,0.75,IF(Z502=17,0.53,IF(Z502=33,0.37,IF(Z502&gt;=65,0.26,0))))))))))+(AA502*1*$AB$4)</f>
        <v>0</v>
      </c>
      <c r="AC502" s="40"/>
      <c r="AD502" s="41"/>
      <c r="AE502" s="21">
        <f>($AE$4*(IF(AC502=1,5,IF(AC502=2,3,IF(AC502=3,1.8,IF(AC502=5,1.08,IF(AC502=9,0.75,IF(AC502=17,0.53,IF(AC502=33,0.37,IF(AC502&gt;=65,0.26,0))))))))))+(AD502*1*$AE$4)</f>
        <v>0</v>
      </c>
      <c r="AF502" s="25"/>
      <c r="AG502" s="26"/>
      <c r="AH502" s="10">
        <f>($AH$4*(IF(AF502=1,5,IF(AF502=2,3,IF(AF502=3,1.8,IF(AF502=5,1.08,IF(AF502=9,0.75,IF(AF502=17,0.53,IF(AF502=33,0.37,IF(AF502&gt;=65,0.26,0))))))))))+(AG502*1*$AH$4)</f>
        <v>0</v>
      </c>
      <c r="AI502" s="40"/>
      <c r="AJ502" s="41"/>
      <c r="AK502" s="21">
        <f>($AK$4*(IF(AI502=1,5,IF(AI502=2,3,IF(AI502=3,1.8,IF(AI502=5,1.08,IF(AI502=9,0.75,IF(AI502=17,0.53,IF(AI502=33,0.37,IF(AI502&gt;=65,0.26,0))))))))))+(AJ502*1*$AK$4)</f>
        <v>0</v>
      </c>
      <c r="AL502" s="25"/>
      <c r="AM502" s="26"/>
      <c r="AN502" s="10">
        <f>($AN$4*(IF(AL502=1,5,IF(AL502=2,3,IF(AL502=3,1.8,IF(AL502=5,1.08,IF(AL502=9,0.75,IF(AL502=17,0.53,IF(AL502=33,0.37,IF(AL502&gt;=65,0.26,0))))))))))+(AM502*1*$AN$4)</f>
        <v>0</v>
      </c>
      <c r="AO502" s="24">
        <f>J502+G502+M502+P502+Y502+S502+AB502+V502+AE502+AH502+AK502+AN502</f>
        <v>0.15000000000000002</v>
      </c>
      <c r="AP502" s="57">
        <f>J502+M502+S502+AB502+AK502+AN502</f>
        <v>0</v>
      </c>
      <c r="AQ502" s="58" t="str">
        <f>IF(AP502&gt;=60,"TAK","NIE")</f>
        <v>NIE</v>
      </c>
    </row>
    <row r="503" spans="1:43" x14ac:dyDescent="0.15">
      <c r="A503" s="12">
        <v>498</v>
      </c>
      <c r="B503" s="13" t="s">
        <v>270</v>
      </c>
      <c r="C503" s="13" t="s">
        <v>60</v>
      </c>
      <c r="D503" s="34">
        <v>2002</v>
      </c>
      <c r="E503" s="14">
        <v>-68</v>
      </c>
      <c r="F503" s="14" t="s">
        <v>21</v>
      </c>
      <c r="G503" s="21">
        <v>0.15000000000000002</v>
      </c>
      <c r="H503" s="25"/>
      <c r="I503" s="26"/>
      <c r="J503" s="10">
        <f>($J$4*(IF(H503=1,5,IF(H503=2,3,IF(H503=3,1.8,IF(H503=5,1.08,IF(H503=9,0.75,IF(H503=17,0.53,IF(H503=33,0.37,IF(H503&gt;=65,0.26,0))))))))))+(I503*1*$J$4)</f>
        <v>0</v>
      </c>
      <c r="K503" s="40"/>
      <c r="L503" s="41"/>
      <c r="M503" s="21">
        <f>($M$4*(IF(K503=1,5,IF(K503=2,3,IF(K503=3,1.8,IF(K503=5,1.08,IF(K503=9,0.75,IF(K503=17,0.53,IF(K503=33,0.37,IF(K503&gt;=65,0.26,0))))))))))+(L503*1*$M$4)</f>
        <v>0</v>
      </c>
      <c r="N503" s="25"/>
      <c r="O503" s="26"/>
      <c r="P503" s="10">
        <f>($P$4*(IF(N503=1,5,IF(N503=2,3,IF(N503=3,1.8,IF(N503=5,1.08,IF(N503=9,0.75,IF(N503=17,0.53,IF(N503=33,0.37,IF(N503&gt;=65,0.26,0))))))))))+(O503*1*$P$4)</f>
        <v>0</v>
      </c>
      <c r="Q503" s="40"/>
      <c r="R503" s="41"/>
      <c r="S503" s="21">
        <f>($S$4*(IF(Q503=1,5,IF(Q503=2,3,IF(Q503=3,1.8,IF(Q503=5,1.08,IF(Q503=9,0.75,IF(Q503=17,0.53,IF(Q503=33,0.37,IF(Q503&gt;=65,0.26,0))))))))))+(R503*1*$S$4)</f>
        <v>0</v>
      </c>
      <c r="T503" s="25"/>
      <c r="U503" s="26"/>
      <c r="V503" s="10">
        <f>($V$4*(IF(T503=1,5,IF(T503=2,3,IF(T503=3,1.8,IF(T503=5,1.08,IF(T503=9,0.75,IF(T503=17,0.53,IF(T503=33,0.37,IF(T503&gt;=65,0.26,0))))))))))+(U503*1*$V$4)</f>
        <v>0</v>
      </c>
      <c r="W503" s="40"/>
      <c r="X503" s="41"/>
      <c r="Y503" s="21">
        <f>($Y$4*(IF(W503=1,5,IF(W503=2,3,IF(W503=3,1.8,IF(W503=5,1.08,IF(W503=9,0.75,IF(W503=17,0.53,IF(W503=33,0.37,IF(W503&gt;=65,0.26,0))))))))))+(X503*1*$Y$4)</f>
        <v>0</v>
      </c>
      <c r="Z503" s="25"/>
      <c r="AA503" s="26"/>
      <c r="AB503" s="10">
        <f>($AB$4*(IF(Z503=1,5,IF(Z503=2,3,IF(Z503=3,1.8,IF(Z503=5,1.08,IF(Z503=9,0.75,IF(Z503=17,0.53,IF(Z503=33,0.37,IF(Z503&gt;=65,0.26,0))))))))))+(AA503*1*$AB$4)</f>
        <v>0</v>
      </c>
      <c r="AC503" s="40"/>
      <c r="AD503" s="41"/>
      <c r="AE503" s="21">
        <f>($AE$4*(IF(AC503=1,5,IF(AC503=2,3,IF(AC503=3,1.8,IF(AC503=5,1.08,IF(AC503=9,0.75,IF(AC503=17,0.53,IF(AC503=33,0.37,IF(AC503&gt;=65,0.26,0))))))))))+(AD503*1*$AE$4)</f>
        <v>0</v>
      </c>
      <c r="AF503" s="25"/>
      <c r="AG503" s="26"/>
      <c r="AH503" s="10">
        <f>($AH$4*(IF(AF503=1,5,IF(AF503=2,3,IF(AF503=3,1.8,IF(AF503=5,1.08,IF(AF503=9,0.75,IF(AF503=17,0.53,IF(AF503=33,0.37,IF(AF503&gt;=65,0.26,0))))))))))+(AG503*1*$AH$4)</f>
        <v>0</v>
      </c>
      <c r="AI503" s="40"/>
      <c r="AJ503" s="41"/>
      <c r="AK503" s="21">
        <f>($AK$4*(IF(AI503=1,5,IF(AI503=2,3,IF(AI503=3,1.8,IF(AI503=5,1.08,IF(AI503=9,0.75,IF(AI503=17,0.53,IF(AI503=33,0.37,IF(AI503&gt;=65,0.26,0))))))))))+(AJ503*1*$AK$4)</f>
        <v>0</v>
      </c>
      <c r="AL503" s="25"/>
      <c r="AM503" s="26"/>
      <c r="AN503" s="10">
        <f>($AN$4*(IF(AL503=1,5,IF(AL503=2,3,IF(AL503=3,1.8,IF(AL503=5,1.08,IF(AL503=9,0.75,IF(AL503=17,0.53,IF(AL503=33,0.37,IF(AL503&gt;=65,0.26,0))))))))))+(AM503*1*$AN$4)</f>
        <v>0</v>
      </c>
      <c r="AO503" s="24">
        <f>J503+G503+M503+P503+Y503+S503+AB503+V503+AE503+AH503+AK503+AN503</f>
        <v>0.15000000000000002</v>
      </c>
      <c r="AP503" s="57">
        <f>J503+M503+S503+AB503+AK503+AN503</f>
        <v>0</v>
      </c>
      <c r="AQ503" s="58" t="str">
        <f>IF(AP503&gt;=60,"TAK","NIE")</f>
        <v>NIE</v>
      </c>
    </row>
    <row r="504" spans="1:43" x14ac:dyDescent="0.15">
      <c r="A504" s="12">
        <v>499</v>
      </c>
      <c r="B504" s="12" t="s">
        <v>102</v>
      </c>
      <c r="C504" s="12" t="s">
        <v>97</v>
      </c>
      <c r="D504" s="14"/>
      <c r="E504" s="14">
        <v>-68</v>
      </c>
      <c r="F504" s="14" t="s">
        <v>22</v>
      </c>
      <c r="G504" s="21">
        <v>0.14500000000000002</v>
      </c>
      <c r="H504" s="26"/>
      <c r="I504" s="26"/>
      <c r="J504" s="10">
        <f>($J$4*(IF(H504=1,5,IF(H504=2,3,IF(H504=3,1.8,IF(H504=5,1.08,IF(H504=9,0.75,IF(H504=17,0.53,IF(H504=33,0.37,IF(H504&gt;=65,0.26,0))))))))))+(I504*1*$J$4)</f>
        <v>0</v>
      </c>
      <c r="K504" s="41"/>
      <c r="L504" s="41"/>
      <c r="M504" s="21">
        <f>($M$4*(IF(K504=1,5,IF(K504=2,3,IF(K504=3,1.8,IF(K504=5,1.08,IF(K504=9,0.75,IF(K504=17,0.53,IF(K504=33,0.37,IF(K504&gt;=65,0.26,0))))))))))+(L504*1*$M$4)</f>
        <v>0</v>
      </c>
      <c r="N504" s="26"/>
      <c r="O504" s="26"/>
      <c r="P504" s="10">
        <f>($P$4*(IF(N504=1,5,IF(N504=2,3,IF(N504=3,1.8,IF(N504=5,1.08,IF(N504=9,0.75,IF(N504=17,0.53,IF(N504=33,0.37,IF(N504&gt;=65,0.26,0))))))))))+(O504*1*$P$4)</f>
        <v>0</v>
      </c>
      <c r="Q504" s="41"/>
      <c r="R504" s="41"/>
      <c r="S504" s="21">
        <f>($S$4*(IF(Q504=1,5,IF(Q504=2,3,IF(Q504=3,1.8,IF(Q504=5,1.08,IF(Q504=9,0.75,IF(Q504=17,0.53,IF(Q504=33,0.37,IF(Q504&gt;=65,0.26,0))))))))))+(R504*1*$S$4)</f>
        <v>0</v>
      </c>
      <c r="T504" s="26"/>
      <c r="U504" s="26"/>
      <c r="V504" s="10">
        <f>($V$4*(IF(T504=1,5,IF(T504=2,3,IF(T504=3,1.8,IF(T504=5,1.08,IF(T504=9,0.75,IF(T504=17,0.53,IF(T504=33,0.37,IF(T504&gt;=65,0.26,0))))))))))+(U504*1*$V$4)</f>
        <v>0</v>
      </c>
      <c r="W504" s="41"/>
      <c r="X504" s="41"/>
      <c r="Y504" s="21">
        <f>($Y$4*(IF(W504=1,5,IF(W504=2,3,IF(W504=3,1.8,IF(W504=5,1.08,IF(W504=9,0.75,IF(W504=17,0.53,IF(W504=33,0.37,IF(W504&gt;=65,0.26,0))))))))))+(X504*1*$Y$4)</f>
        <v>0</v>
      </c>
      <c r="Z504" s="26"/>
      <c r="AA504" s="26"/>
      <c r="AB504" s="10">
        <f>($AB$4*(IF(Z504=1,5,IF(Z504=2,3,IF(Z504=3,1.8,IF(Z504=5,1.08,IF(Z504=9,0.75,IF(Z504=17,0.53,IF(Z504=33,0.37,IF(Z504&gt;=65,0.26,0))))))))))+(AA504*1*$AB$4)</f>
        <v>0</v>
      </c>
      <c r="AC504" s="41"/>
      <c r="AD504" s="41"/>
      <c r="AE504" s="21">
        <f>($AE$4*(IF(AC504=1,5,IF(AC504=2,3,IF(AC504=3,1.8,IF(AC504=5,1.08,IF(AC504=9,0.75,IF(AC504=17,0.53,IF(AC504=33,0.37,IF(AC504&gt;=65,0.26,0))))))))))+(AD504*1*$AE$4)</f>
        <v>0</v>
      </c>
      <c r="AF504" s="26"/>
      <c r="AG504" s="26"/>
      <c r="AH504" s="10">
        <f>($AH$4*(IF(AF504=1,5,IF(AF504=2,3,IF(AF504=3,1.8,IF(AF504=5,1.08,IF(AF504=9,0.75,IF(AF504=17,0.53,IF(AF504=33,0.37,IF(AF504&gt;=65,0.26,0))))))))))+(AG504*1*$AH$4)</f>
        <v>0</v>
      </c>
      <c r="AI504" s="41"/>
      <c r="AJ504" s="41"/>
      <c r="AK504" s="21">
        <f>($AK$4*(IF(AI504=1,5,IF(AI504=2,3,IF(AI504=3,1.8,IF(AI504=5,1.08,IF(AI504=9,0.75,IF(AI504=17,0.53,IF(AI504=33,0.37,IF(AI504&gt;=65,0.26,0))))))))))+(AJ504*1*$AK$4)</f>
        <v>0</v>
      </c>
      <c r="AL504" s="26"/>
      <c r="AM504" s="26"/>
      <c r="AN504" s="10">
        <f>($AN$4*(IF(AL504=1,5,IF(AL504=2,3,IF(AL504=3,1.8,IF(AL504=5,1.08,IF(AL504=9,0.75,IF(AL504=17,0.53,IF(AL504=33,0.37,IF(AL504&gt;=65,0.26,0))))))))))+(AM504*1*$AN$4)</f>
        <v>0</v>
      </c>
      <c r="AO504" s="24">
        <f>J504+G504+M504+P504+Y504+S504+AB504+V504+AE504+AH504+AK504+AN504</f>
        <v>0.14500000000000002</v>
      </c>
      <c r="AP504" s="57">
        <f>J504+M504+S504+AB504+AK504+AN504</f>
        <v>0</v>
      </c>
      <c r="AQ504" s="58" t="str">
        <f>IF(AP504&gt;=60,"TAK","NIE")</f>
        <v>NIE</v>
      </c>
    </row>
    <row r="505" spans="1:43" x14ac:dyDescent="0.15">
      <c r="A505" s="12">
        <v>500</v>
      </c>
      <c r="B505" s="12" t="s">
        <v>105</v>
      </c>
      <c r="C505" s="12" t="s">
        <v>68</v>
      </c>
      <c r="D505" s="14">
        <v>2001</v>
      </c>
      <c r="E505" s="14">
        <v>-68</v>
      </c>
      <c r="F505" s="14" t="s">
        <v>21</v>
      </c>
      <c r="G505" s="21">
        <v>0.13</v>
      </c>
      <c r="H505" s="26"/>
      <c r="I505" s="26"/>
      <c r="J505" s="10">
        <f>($J$4*(IF(H505=1,5,IF(H505=2,3,IF(H505=3,1.8,IF(H505=5,1.08,IF(H505=9,0.75,IF(H505=17,0.53,IF(H505=33,0.37,IF(H505&gt;=65,0.26,0))))))))))+(I505*1*$J$4)</f>
        <v>0</v>
      </c>
      <c r="K505" s="41"/>
      <c r="L505" s="41"/>
      <c r="M505" s="21">
        <f>($M$4*(IF(K505=1,5,IF(K505=2,3,IF(K505=3,1.8,IF(K505=5,1.08,IF(K505=9,0.75,IF(K505=17,0.53,IF(K505=33,0.37,IF(K505&gt;=65,0.26,0))))))))))+(L505*1*$M$4)</f>
        <v>0</v>
      </c>
      <c r="N505" s="26"/>
      <c r="O505" s="26"/>
      <c r="P505" s="10">
        <f>($P$4*(IF(N505=1,5,IF(N505=2,3,IF(N505=3,1.8,IF(N505=5,1.08,IF(N505=9,0.75,IF(N505=17,0.53,IF(N505=33,0.37,IF(N505&gt;=65,0.26,0))))))))))+(O505*1*$P$4)</f>
        <v>0</v>
      </c>
      <c r="Q505" s="41"/>
      <c r="R505" s="41"/>
      <c r="S505" s="21">
        <f>($S$4*(IF(Q505=1,5,IF(Q505=2,3,IF(Q505=3,1.8,IF(Q505=5,1.08,IF(Q505=9,0.75,IF(Q505=17,0.53,IF(Q505=33,0.37,IF(Q505&gt;=65,0.26,0))))))))))+(R505*1*$S$4)</f>
        <v>0</v>
      </c>
      <c r="T505" s="26"/>
      <c r="U505" s="26"/>
      <c r="V505" s="10">
        <f>($V$4*(IF(T505=1,5,IF(T505=2,3,IF(T505=3,1.8,IF(T505=5,1.08,IF(T505=9,0.75,IF(T505=17,0.53,IF(T505=33,0.37,IF(T505&gt;=65,0.26,0))))))))))+(U505*1*$V$4)</f>
        <v>0</v>
      </c>
      <c r="W505" s="41"/>
      <c r="X505" s="41"/>
      <c r="Y505" s="21">
        <f>($Y$4*(IF(W505=1,5,IF(W505=2,3,IF(W505=3,1.8,IF(W505=5,1.08,IF(W505=9,0.75,IF(W505=17,0.53,IF(W505=33,0.37,IF(W505&gt;=65,0.26,0))))))))))+(X505*1*$Y$4)</f>
        <v>0</v>
      </c>
      <c r="Z505" s="26"/>
      <c r="AA505" s="26"/>
      <c r="AB505" s="10">
        <f>($AB$4*(IF(Z505=1,5,IF(Z505=2,3,IF(Z505=3,1.8,IF(Z505=5,1.08,IF(Z505=9,0.75,IF(Z505=17,0.53,IF(Z505=33,0.37,IF(Z505&gt;=65,0.26,0))))))))))+(AA505*1*$AB$4)</f>
        <v>0</v>
      </c>
      <c r="AC505" s="41"/>
      <c r="AD505" s="41"/>
      <c r="AE505" s="21">
        <f>($AE$4*(IF(AC505=1,5,IF(AC505=2,3,IF(AC505=3,1.8,IF(AC505=5,1.08,IF(AC505=9,0.75,IF(AC505=17,0.53,IF(AC505=33,0.37,IF(AC505&gt;=65,0.26,0))))))))))+(AD505*1*$AE$4)</f>
        <v>0</v>
      </c>
      <c r="AF505" s="26"/>
      <c r="AG505" s="26"/>
      <c r="AH505" s="10">
        <f>($AH$4*(IF(AF505=1,5,IF(AF505=2,3,IF(AF505=3,1.8,IF(AF505=5,1.08,IF(AF505=9,0.75,IF(AF505=17,0.53,IF(AF505=33,0.37,IF(AF505&gt;=65,0.26,0))))))))))+(AG505*1*$AH$4)</f>
        <v>0</v>
      </c>
      <c r="AI505" s="41"/>
      <c r="AJ505" s="41"/>
      <c r="AK505" s="21">
        <f>($AK$4*(IF(AI505=1,5,IF(AI505=2,3,IF(AI505=3,1.8,IF(AI505=5,1.08,IF(AI505=9,0.75,IF(AI505=17,0.53,IF(AI505=33,0.37,IF(AI505&gt;=65,0.26,0))))))))))+(AJ505*1*$AK$4)</f>
        <v>0</v>
      </c>
      <c r="AL505" s="26"/>
      <c r="AM505" s="26"/>
      <c r="AN505" s="10">
        <f>($AN$4*(IF(AL505=1,5,IF(AL505=2,3,IF(AL505=3,1.8,IF(AL505=5,1.08,IF(AL505=9,0.75,IF(AL505=17,0.53,IF(AL505=33,0.37,IF(AL505&gt;=65,0.26,0))))))))))+(AM505*1*$AN$4)</f>
        <v>0</v>
      </c>
      <c r="AO505" s="24">
        <f>J505+G505+M505+P505+Y505+S505+AB505+V505+AE505+AH505+AK505+AN505</f>
        <v>0.13</v>
      </c>
      <c r="AP505" s="57">
        <f>J505+M505+S505+AB505+AK505+AN505</f>
        <v>0</v>
      </c>
      <c r="AQ505" s="58" t="str">
        <f>IF(AP505&gt;=60,"TAK","NIE")</f>
        <v>NIE</v>
      </c>
    </row>
    <row r="506" spans="1:43" x14ac:dyDescent="0.15">
      <c r="A506" s="12">
        <v>501</v>
      </c>
      <c r="B506" s="12" t="s">
        <v>303</v>
      </c>
      <c r="C506" s="12" t="s">
        <v>0</v>
      </c>
      <c r="D506" s="14">
        <v>2001</v>
      </c>
      <c r="E506" s="14">
        <v>-45</v>
      </c>
      <c r="F506" s="14" t="s">
        <v>21</v>
      </c>
      <c r="G506" s="21">
        <v>0.13</v>
      </c>
      <c r="H506" s="26"/>
      <c r="I506" s="26"/>
      <c r="J506" s="10">
        <f>($J$4*(IF(H506=1,5,IF(H506=2,3,IF(H506=3,1.8,IF(H506=5,1.08,IF(H506=9,0.75,IF(H506=17,0.53,IF(H506=33,0.37,IF(H506&gt;=65,0.26,0))))))))))+(I506*1*$J$4)</f>
        <v>0</v>
      </c>
      <c r="K506" s="41"/>
      <c r="L506" s="41"/>
      <c r="M506" s="21">
        <f>($M$4*(IF(K506=1,5,IF(K506=2,3,IF(K506=3,1.8,IF(K506=5,1.08,IF(K506=9,0.75,IF(K506=17,0.53,IF(K506=33,0.37,IF(K506&gt;=65,0.26,0))))))))))+(L506*1*$M$4)</f>
        <v>0</v>
      </c>
      <c r="N506" s="26"/>
      <c r="O506" s="26"/>
      <c r="P506" s="10">
        <f>($P$4*(IF(N506=1,5,IF(N506=2,3,IF(N506=3,1.8,IF(N506=5,1.08,IF(N506=9,0.75,IF(N506=17,0.53,IF(N506=33,0.37,IF(N506&gt;=65,0.26,0))))))))))+(O506*1*$P$4)</f>
        <v>0</v>
      </c>
      <c r="Q506" s="41"/>
      <c r="R506" s="41"/>
      <c r="S506" s="21">
        <f>($S$4*(IF(Q506=1,5,IF(Q506=2,3,IF(Q506=3,1.8,IF(Q506=5,1.08,IF(Q506=9,0.75,IF(Q506=17,0.53,IF(Q506=33,0.37,IF(Q506&gt;=65,0.26,0))))))))))+(R506*1*$S$4)</f>
        <v>0</v>
      </c>
      <c r="T506" s="26"/>
      <c r="U506" s="26"/>
      <c r="V506" s="10">
        <f>($V$4*(IF(T506=1,5,IF(T506=2,3,IF(T506=3,1.8,IF(T506=5,1.08,IF(T506=9,0.75,IF(T506=17,0.53,IF(T506=33,0.37,IF(T506&gt;=65,0.26,0))))))))))+(U506*1*$V$4)</f>
        <v>0</v>
      </c>
      <c r="W506" s="41"/>
      <c r="X506" s="41"/>
      <c r="Y506" s="21">
        <f>($Y$4*(IF(W506=1,5,IF(W506=2,3,IF(W506=3,1.8,IF(W506=5,1.08,IF(W506=9,0.75,IF(W506=17,0.53,IF(W506=33,0.37,IF(W506&gt;=65,0.26,0))))))))))+(X506*1*$Y$4)</f>
        <v>0</v>
      </c>
      <c r="Z506" s="26"/>
      <c r="AA506" s="26"/>
      <c r="AB506" s="10">
        <f>($AB$4*(IF(Z506=1,5,IF(Z506=2,3,IF(Z506=3,1.8,IF(Z506=5,1.08,IF(Z506=9,0.75,IF(Z506=17,0.53,IF(Z506=33,0.37,IF(Z506&gt;=65,0.26,0))))))))))+(AA506*1*$AB$4)</f>
        <v>0</v>
      </c>
      <c r="AC506" s="41"/>
      <c r="AD506" s="41"/>
      <c r="AE506" s="21">
        <f>($AE$4*(IF(AC506=1,5,IF(AC506=2,3,IF(AC506=3,1.8,IF(AC506=5,1.08,IF(AC506=9,0.75,IF(AC506=17,0.53,IF(AC506=33,0.37,IF(AC506&gt;=65,0.26,0))))))))))+(AD506*1*$AE$4)</f>
        <v>0</v>
      </c>
      <c r="AF506" s="26"/>
      <c r="AG506" s="26"/>
      <c r="AH506" s="10">
        <f>($AH$4*(IF(AF506=1,5,IF(AF506=2,3,IF(AF506=3,1.8,IF(AF506=5,1.08,IF(AF506=9,0.75,IF(AF506=17,0.53,IF(AF506=33,0.37,IF(AF506&gt;=65,0.26,0))))))))))+(AG506*1*$AH$4)</f>
        <v>0</v>
      </c>
      <c r="AI506" s="41"/>
      <c r="AJ506" s="41"/>
      <c r="AK506" s="21">
        <f>($AK$4*(IF(AI506=1,5,IF(AI506=2,3,IF(AI506=3,1.8,IF(AI506=5,1.08,IF(AI506=9,0.75,IF(AI506=17,0.53,IF(AI506=33,0.37,IF(AI506&gt;=65,0.26,0))))))))))+(AJ506*1*$AK$4)</f>
        <v>0</v>
      </c>
      <c r="AL506" s="26"/>
      <c r="AM506" s="26"/>
      <c r="AN506" s="10">
        <f>($AN$4*(IF(AL506=1,5,IF(AL506=2,3,IF(AL506=3,1.8,IF(AL506=5,1.08,IF(AL506=9,0.75,IF(AL506=17,0.53,IF(AL506=33,0.37,IF(AL506&gt;=65,0.26,0))))))))))+(AM506*1*$AN$4)</f>
        <v>0</v>
      </c>
      <c r="AO506" s="24">
        <f>J506+G506+M506+P506+Y506+S506+AB506+V506+AE506+AH506+AK506+AN506</f>
        <v>0.13</v>
      </c>
      <c r="AP506" s="57">
        <f>J506+M506+S506+AB506+AK506+AN506</f>
        <v>0</v>
      </c>
      <c r="AQ506" s="58" t="str">
        <f>IF(AP506&gt;=60,"TAK","NIE")</f>
        <v>NIE</v>
      </c>
    </row>
    <row r="507" spans="1:43" x14ac:dyDescent="0.15">
      <c r="A507" s="12">
        <v>502</v>
      </c>
      <c r="B507" s="12" t="s">
        <v>99</v>
      </c>
      <c r="C507" s="12" t="s">
        <v>96</v>
      </c>
      <c r="D507" s="14"/>
      <c r="E507" s="14">
        <v>-59</v>
      </c>
      <c r="F507" s="14" t="s">
        <v>21</v>
      </c>
      <c r="G507" s="21">
        <v>0.12000000000000002</v>
      </c>
      <c r="H507" s="26"/>
      <c r="I507" s="26"/>
      <c r="J507" s="10">
        <f>($J$4*(IF(H507=1,5,IF(H507=2,3,IF(H507=3,1.8,IF(H507=5,1.08,IF(H507=9,0.75,IF(H507=17,0.53,IF(H507=33,0.37,IF(H507&gt;=65,0.26,0))))))))))+(I507*1*$J$4)</f>
        <v>0</v>
      </c>
      <c r="K507" s="41"/>
      <c r="L507" s="41"/>
      <c r="M507" s="21">
        <f>($M$4*(IF(K507=1,5,IF(K507=2,3,IF(K507=3,1.8,IF(K507=5,1.08,IF(K507=9,0.75,IF(K507=17,0.53,IF(K507=33,0.37,IF(K507&gt;=65,0.26,0))))))))))+(L507*1*$M$4)</f>
        <v>0</v>
      </c>
      <c r="N507" s="26"/>
      <c r="O507" s="26"/>
      <c r="P507" s="10">
        <f>($P$4*(IF(N507=1,5,IF(N507=2,3,IF(N507=3,1.8,IF(N507=5,1.08,IF(N507=9,0.75,IF(N507=17,0.53,IF(N507=33,0.37,IF(N507&gt;=65,0.26,0))))))))))+(O507*1*$P$4)</f>
        <v>0</v>
      </c>
      <c r="Q507" s="41"/>
      <c r="R507" s="41"/>
      <c r="S507" s="21">
        <f>($S$4*(IF(Q507=1,5,IF(Q507=2,3,IF(Q507=3,1.8,IF(Q507=5,1.08,IF(Q507=9,0.75,IF(Q507=17,0.53,IF(Q507=33,0.37,IF(Q507&gt;=65,0.26,0))))))))))+(R507*1*$S$4)</f>
        <v>0</v>
      </c>
      <c r="T507" s="26"/>
      <c r="U507" s="26"/>
      <c r="V507" s="10">
        <f>($V$4*(IF(T507=1,5,IF(T507=2,3,IF(T507=3,1.8,IF(T507=5,1.08,IF(T507=9,0.75,IF(T507=17,0.53,IF(T507=33,0.37,IF(T507&gt;=65,0.26,0))))))))))+(U507*1*$V$4)</f>
        <v>0</v>
      </c>
      <c r="W507" s="41"/>
      <c r="X507" s="41"/>
      <c r="Y507" s="21">
        <f>($Y$4*(IF(W507=1,5,IF(W507=2,3,IF(W507=3,1.8,IF(W507=5,1.08,IF(W507=9,0.75,IF(W507=17,0.53,IF(W507=33,0.37,IF(W507&gt;=65,0.26,0))))))))))+(X507*1*$Y$4)</f>
        <v>0</v>
      </c>
      <c r="Z507" s="26"/>
      <c r="AA507" s="26"/>
      <c r="AB507" s="10">
        <f>($AB$4*(IF(Z507=1,5,IF(Z507=2,3,IF(Z507=3,1.8,IF(Z507=5,1.08,IF(Z507=9,0.75,IF(Z507=17,0.53,IF(Z507=33,0.37,IF(Z507&gt;=65,0.26,0))))))))))+(AA507*1*$AB$4)</f>
        <v>0</v>
      </c>
      <c r="AC507" s="41"/>
      <c r="AD507" s="41"/>
      <c r="AE507" s="21">
        <f>($AE$4*(IF(AC507=1,5,IF(AC507=2,3,IF(AC507=3,1.8,IF(AC507=5,1.08,IF(AC507=9,0.75,IF(AC507=17,0.53,IF(AC507=33,0.37,IF(AC507&gt;=65,0.26,0))))))))))+(AD507*1*$AE$4)</f>
        <v>0</v>
      </c>
      <c r="AF507" s="26"/>
      <c r="AG507" s="26"/>
      <c r="AH507" s="10">
        <f>($AH$4*(IF(AF507=1,5,IF(AF507=2,3,IF(AF507=3,1.8,IF(AF507=5,1.08,IF(AF507=9,0.75,IF(AF507=17,0.53,IF(AF507=33,0.37,IF(AF507&gt;=65,0.26,0))))))))))+(AG507*1*$AH$4)</f>
        <v>0</v>
      </c>
      <c r="AI507" s="41"/>
      <c r="AJ507" s="41"/>
      <c r="AK507" s="21">
        <f>($AK$4*(IF(AI507=1,5,IF(AI507=2,3,IF(AI507=3,1.8,IF(AI507=5,1.08,IF(AI507=9,0.75,IF(AI507=17,0.53,IF(AI507=33,0.37,IF(AI507&gt;=65,0.26,0))))))))))+(AJ507*1*$AK$4)</f>
        <v>0</v>
      </c>
      <c r="AL507" s="26"/>
      <c r="AM507" s="26"/>
      <c r="AN507" s="10">
        <f>($AN$4*(IF(AL507=1,5,IF(AL507=2,3,IF(AL507=3,1.8,IF(AL507=5,1.08,IF(AL507=9,0.75,IF(AL507=17,0.53,IF(AL507=33,0.37,IF(AL507&gt;=65,0.26,0))))))))))+(AM507*1*$AN$4)</f>
        <v>0</v>
      </c>
      <c r="AO507" s="24">
        <f>J507+G507+M507+P507+Y507+S507+AB507+V507+AE507+AH507+AK507+AN507</f>
        <v>0.12000000000000002</v>
      </c>
      <c r="AP507" s="57">
        <f>J507+M507+S507+AB507+AK507+AN507</f>
        <v>0</v>
      </c>
      <c r="AQ507" s="58" t="str">
        <f>IF(AP507&gt;=60,"TAK","NIE")</f>
        <v>NIE</v>
      </c>
    </row>
    <row r="508" spans="1:43" x14ac:dyDescent="0.15">
      <c r="A508" s="12">
        <v>503</v>
      </c>
      <c r="B508" s="13" t="s">
        <v>233</v>
      </c>
      <c r="C508" s="13" t="s">
        <v>1</v>
      </c>
      <c r="D508" s="34">
        <v>2002</v>
      </c>
      <c r="E508" s="14">
        <v>-68</v>
      </c>
      <c r="F508" s="15" t="s">
        <v>21</v>
      </c>
      <c r="G508" s="21">
        <v>0.10800000000000001</v>
      </c>
      <c r="H508" s="25"/>
      <c r="I508" s="26"/>
      <c r="J508" s="10">
        <f>($J$4*(IF(H508=1,5,IF(H508=2,3,IF(H508=3,1.8,IF(H508=5,1.08,IF(H508=9,0.75,IF(H508=17,0.53,IF(H508=33,0.37,IF(H508&gt;=65,0.26,0))))))))))+(I508*1*$J$4)</f>
        <v>0</v>
      </c>
      <c r="K508" s="40"/>
      <c r="L508" s="41"/>
      <c r="M508" s="21">
        <f>($M$4*(IF(K508=1,5,IF(K508=2,3,IF(K508=3,1.8,IF(K508=5,1.08,IF(K508=9,0.75,IF(K508=17,0.53,IF(K508=33,0.37,IF(K508&gt;=65,0.26,0))))))))))+(L508*1*$M$4)</f>
        <v>0</v>
      </c>
      <c r="N508" s="25"/>
      <c r="O508" s="26"/>
      <c r="P508" s="10">
        <f>($P$4*(IF(N508=1,5,IF(N508=2,3,IF(N508=3,1.8,IF(N508=5,1.08,IF(N508=9,0.75,IF(N508=17,0.53,IF(N508=33,0.37,IF(N508&gt;=65,0.26,0))))))))))+(O508*1*$P$4)</f>
        <v>0</v>
      </c>
      <c r="Q508" s="40"/>
      <c r="R508" s="41"/>
      <c r="S508" s="21">
        <f>($S$4*(IF(Q508=1,5,IF(Q508=2,3,IF(Q508=3,1.8,IF(Q508=5,1.08,IF(Q508=9,0.75,IF(Q508=17,0.53,IF(Q508=33,0.37,IF(Q508&gt;=65,0.26,0))))))))))+(R508*1*$S$4)</f>
        <v>0</v>
      </c>
      <c r="T508" s="25"/>
      <c r="U508" s="26"/>
      <c r="V508" s="10">
        <f>($V$4*(IF(T508=1,5,IF(T508=2,3,IF(T508=3,1.8,IF(T508=5,1.08,IF(T508=9,0.75,IF(T508=17,0.53,IF(T508=33,0.37,IF(T508&gt;=65,0.26,0))))))))))+(U508*1*$V$4)</f>
        <v>0</v>
      </c>
      <c r="W508" s="40"/>
      <c r="X508" s="41"/>
      <c r="Y508" s="21">
        <f>($Y$4*(IF(W508=1,5,IF(W508=2,3,IF(W508=3,1.8,IF(W508=5,1.08,IF(W508=9,0.75,IF(W508=17,0.53,IF(W508=33,0.37,IF(W508&gt;=65,0.26,0))))))))))+(X508*1*$Y$4)</f>
        <v>0</v>
      </c>
      <c r="Z508" s="25"/>
      <c r="AA508" s="26"/>
      <c r="AB508" s="10">
        <f>($AB$4*(IF(Z508=1,5,IF(Z508=2,3,IF(Z508=3,1.8,IF(Z508=5,1.08,IF(Z508=9,0.75,IF(Z508=17,0.53,IF(Z508=33,0.37,IF(Z508&gt;=65,0.26,0))))))))))+(AA508*1*$AB$4)</f>
        <v>0</v>
      </c>
      <c r="AC508" s="40"/>
      <c r="AD508" s="41"/>
      <c r="AE508" s="21">
        <f>($AE$4*(IF(AC508=1,5,IF(AC508=2,3,IF(AC508=3,1.8,IF(AC508=5,1.08,IF(AC508=9,0.75,IF(AC508=17,0.53,IF(AC508=33,0.37,IF(AC508&gt;=65,0.26,0))))))))))+(AD508*1*$AE$4)</f>
        <v>0</v>
      </c>
      <c r="AF508" s="25"/>
      <c r="AG508" s="26"/>
      <c r="AH508" s="10">
        <f>($AH$4*(IF(AF508=1,5,IF(AF508=2,3,IF(AF508=3,1.8,IF(AF508=5,1.08,IF(AF508=9,0.75,IF(AF508=17,0.53,IF(AF508=33,0.37,IF(AF508&gt;=65,0.26,0))))))))))+(AG508*1*$AH$4)</f>
        <v>0</v>
      </c>
      <c r="AI508" s="40"/>
      <c r="AJ508" s="41"/>
      <c r="AK508" s="21">
        <f>($AK$4*(IF(AI508=1,5,IF(AI508=2,3,IF(AI508=3,1.8,IF(AI508=5,1.08,IF(AI508=9,0.75,IF(AI508=17,0.53,IF(AI508=33,0.37,IF(AI508&gt;=65,0.26,0))))))))))+(AJ508*1*$AK$4)</f>
        <v>0</v>
      </c>
      <c r="AL508" s="25"/>
      <c r="AM508" s="26"/>
      <c r="AN508" s="10">
        <f>($AN$4*(IF(AL508=1,5,IF(AL508=2,3,IF(AL508=3,1.8,IF(AL508=5,1.08,IF(AL508=9,0.75,IF(AL508=17,0.53,IF(AL508=33,0.37,IF(AL508&gt;=65,0.26,0))))))))))+(AM508*1*$AN$4)</f>
        <v>0</v>
      </c>
      <c r="AO508" s="24">
        <f>J508+G508+M508+P508+Y508+S508+AB508+V508+AE508+AH508+AK508+AN508</f>
        <v>0.10800000000000001</v>
      </c>
      <c r="AP508" s="57">
        <f>J508+M508+S508+AB508+AK508+AN508</f>
        <v>0</v>
      </c>
      <c r="AQ508" s="58" t="str">
        <f>IF(AP508&gt;=60,"TAK","NIE")</f>
        <v>NIE</v>
      </c>
    </row>
    <row r="509" spans="1:43" x14ac:dyDescent="0.15">
      <c r="A509" s="12">
        <v>504</v>
      </c>
      <c r="B509" s="13" t="s">
        <v>458</v>
      </c>
      <c r="C509" s="13" t="s">
        <v>92</v>
      </c>
      <c r="D509" s="34">
        <v>2001</v>
      </c>
      <c r="E509" s="14">
        <v>-78</v>
      </c>
      <c r="F509" s="15" t="s">
        <v>21</v>
      </c>
      <c r="G509" s="21">
        <v>0.10800000000000001</v>
      </c>
      <c r="H509" s="25"/>
      <c r="I509" s="26"/>
      <c r="J509" s="10">
        <f>($J$4*(IF(H509=1,5,IF(H509=2,3,IF(H509=3,1.8,IF(H509=5,1.08,IF(H509=9,0.75,IF(H509=17,0.53,IF(H509=33,0.37,IF(H509&gt;=65,0.26,0))))))))))+(I509*1*$J$4)</f>
        <v>0</v>
      </c>
      <c r="K509" s="40"/>
      <c r="L509" s="41"/>
      <c r="M509" s="21">
        <f>($M$4*(IF(K509=1,5,IF(K509=2,3,IF(K509=3,1.8,IF(K509=5,1.08,IF(K509=9,0.75,IF(K509=17,0.53,IF(K509=33,0.37,IF(K509&gt;=65,0.26,0))))))))))+(L509*1*$M$4)</f>
        <v>0</v>
      </c>
      <c r="N509" s="25"/>
      <c r="O509" s="26"/>
      <c r="P509" s="10">
        <f>($P$4*(IF(N509=1,5,IF(N509=2,3,IF(N509=3,1.8,IF(N509=5,1.08,IF(N509=9,0.75,IF(N509=17,0.53,IF(N509=33,0.37,IF(N509&gt;=65,0.26,0))))))))))+(O509*1*$P$4)</f>
        <v>0</v>
      </c>
      <c r="Q509" s="40"/>
      <c r="R509" s="41"/>
      <c r="S509" s="21">
        <f>($S$4*(IF(Q509=1,5,IF(Q509=2,3,IF(Q509=3,1.8,IF(Q509=5,1.08,IF(Q509=9,0.75,IF(Q509=17,0.53,IF(Q509=33,0.37,IF(Q509&gt;=65,0.26,0))))))))))+(R509*1*$S$4)</f>
        <v>0</v>
      </c>
      <c r="T509" s="25"/>
      <c r="U509" s="26"/>
      <c r="V509" s="10">
        <f>($V$4*(IF(T509=1,5,IF(T509=2,3,IF(T509=3,1.8,IF(T509=5,1.08,IF(T509=9,0.75,IF(T509=17,0.53,IF(T509=33,0.37,IF(T509&gt;=65,0.26,0))))))))))+(U509*1*$V$4)</f>
        <v>0</v>
      </c>
      <c r="W509" s="40"/>
      <c r="X509" s="41"/>
      <c r="Y509" s="21">
        <f>($Y$4*(IF(W509=1,5,IF(W509=2,3,IF(W509=3,1.8,IF(W509=5,1.08,IF(W509=9,0.75,IF(W509=17,0.53,IF(W509=33,0.37,IF(W509&gt;=65,0.26,0))))))))))+(X509*1*$Y$4)</f>
        <v>0</v>
      </c>
      <c r="Z509" s="25"/>
      <c r="AA509" s="26"/>
      <c r="AB509" s="10">
        <f>($AB$4*(IF(Z509=1,5,IF(Z509=2,3,IF(Z509=3,1.8,IF(Z509=5,1.08,IF(Z509=9,0.75,IF(Z509=17,0.53,IF(Z509=33,0.37,IF(Z509&gt;=65,0.26,0))))))))))+(AA509*1*$AB$4)</f>
        <v>0</v>
      </c>
      <c r="AC509" s="40"/>
      <c r="AD509" s="41"/>
      <c r="AE509" s="21">
        <f>($AE$4*(IF(AC509=1,5,IF(AC509=2,3,IF(AC509=3,1.8,IF(AC509=5,1.08,IF(AC509=9,0.75,IF(AC509=17,0.53,IF(AC509=33,0.37,IF(AC509&gt;=65,0.26,0))))))))))+(AD509*1*$AE$4)</f>
        <v>0</v>
      </c>
      <c r="AF509" s="25"/>
      <c r="AG509" s="26"/>
      <c r="AH509" s="10">
        <f>($AH$4*(IF(AF509=1,5,IF(AF509=2,3,IF(AF509=3,1.8,IF(AF509=5,1.08,IF(AF509=9,0.75,IF(AF509=17,0.53,IF(AF509=33,0.37,IF(AF509&gt;=65,0.26,0))))))))))+(AG509*1*$AH$4)</f>
        <v>0</v>
      </c>
      <c r="AI509" s="40"/>
      <c r="AJ509" s="41"/>
      <c r="AK509" s="21">
        <f>($AK$4*(IF(AI509=1,5,IF(AI509=2,3,IF(AI509=3,1.8,IF(AI509=5,1.08,IF(AI509=9,0.75,IF(AI509=17,0.53,IF(AI509=33,0.37,IF(AI509&gt;=65,0.26,0))))))))))+(AJ509*1*$AK$4)</f>
        <v>0</v>
      </c>
      <c r="AL509" s="25"/>
      <c r="AM509" s="26"/>
      <c r="AN509" s="10">
        <f>($AN$4*(IF(AL509=1,5,IF(AL509=2,3,IF(AL509=3,1.8,IF(AL509=5,1.08,IF(AL509=9,0.75,IF(AL509=17,0.53,IF(AL509=33,0.37,IF(AL509&gt;=65,0.26,0))))))))))+(AM509*1*$AN$4)</f>
        <v>0</v>
      </c>
      <c r="AO509" s="24">
        <f>J509+G509+M509+P509+Y509+S509+AB509+V509+AE509+AH509+AK509+AN509</f>
        <v>0.10800000000000001</v>
      </c>
      <c r="AP509" s="57">
        <f>J509+M509+S509+AB509+AK509+AN509</f>
        <v>0</v>
      </c>
      <c r="AQ509" s="58" t="str">
        <f>IF(AP509&gt;=60,"TAK","NIE")</f>
        <v>NIE</v>
      </c>
    </row>
    <row r="510" spans="1:43" x14ac:dyDescent="0.15">
      <c r="A510" s="12">
        <v>505</v>
      </c>
      <c r="B510" s="13" t="s">
        <v>178</v>
      </c>
      <c r="C510" s="12" t="s">
        <v>137</v>
      </c>
      <c r="D510" s="14">
        <v>2002</v>
      </c>
      <c r="E510" s="14">
        <v>-68</v>
      </c>
      <c r="F510" s="14" t="s">
        <v>21</v>
      </c>
      <c r="G510" s="21">
        <v>0.10800000000000001</v>
      </c>
      <c r="H510" s="25"/>
      <c r="I510" s="26"/>
      <c r="J510" s="10">
        <f>($J$4*(IF(H510=1,5,IF(H510=2,3,IF(H510=3,1.8,IF(H510=5,1.08,IF(H510=9,0.75,IF(H510=17,0.53,IF(H510=33,0.37,IF(H510&gt;=65,0.26,0))))))))))+(I510*1*$J$4)</f>
        <v>0</v>
      </c>
      <c r="K510" s="40"/>
      <c r="L510" s="41"/>
      <c r="M510" s="21">
        <f>($M$4*(IF(K510=1,5,IF(K510=2,3,IF(K510=3,1.8,IF(K510=5,1.08,IF(K510=9,0.75,IF(K510=17,0.53,IF(K510=33,0.37,IF(K510&gt;=65,0.26,0))))))))))+(L510*1*$M$4)</f>
        <v>0</v>
      </c>
      <c r="N510" s="25"/>
      <c r="O510" s="26"/>
      <c r="P510" s="10">
        <f>($P$4*(IF(N510=1,5,IF(N510=2,3,IF(N510=3,1.8,IF(N510=5,1.08,IF(N510=9,0.75,IF(N510=17,0.53,IF(N510=33,0.37,IF(N510&gt;=65,0.26,0))))))))))+(O510*1*$P$4)</f>
        <v>0</v>
      </c>
      <c r="Q510" s="40"/>
      <c r="R510" s="41"/>
      <c r="S510" s="21">
        <f>($S$4*(IF(Q510=1,5,IF(Q510=2,3,IF(Q510=3,1.8,IF(Q510=5,1.08,IF(Q510=9,0.75,IF(Q510=17,0.53,IF(Q510=33,0.37,IF(Q510&gt;=65,0.26,0))))))))))+(R510*1*$S$4)</f>
        <v>0</v>
      </c>
      <c r="T510" s="25"/>
      <c r="U510" s="26"/>
      <c r="V510" s="10">
        <f>($V$4*(IF(T510=1,5,IF(T510=2,3,IF(T510=3,1.8,IF(T510=5,1.08,IF(T510=9,0.75,IF(T510=17,0.53,IF(T510=33,0.37,IF(T510&gt;=65,0.26,0))))))))))+(U510*1*$V$4)</f>
        <v>0</v>
      </c>
      <c r="W510" s="40"/>
      <c r="X510" s="41"/>
      <c r="Y510" s="21">
        <f>($Y$4*(IF(W510=1,5,IF(W510=2,3,IF(W510=3,1.8,IF(W510=5,1.08,IF(W510=9,0.75,IF(W510=17,0.53,IF(W510=33,0.37,IF(W510&gt;=65,0.26,0))))))))))+(X510*1*$Y$4)</f>
        <v>0</v>
      </c>
      <c r="Z510" s="25"/>
      <c r="AA510" s="26"/>
      <c r="AB510" s="10">
        <f>($AB$4*(IF(Z510=1,5,IF(Z510=2,3,IF(Z510=3,1.8,IF(Z510=5,1.08,IF(Z510=9,0.75,IF(Z510=17,0.53,IF(Z510=33,0.37,IF(Z510&gt;=65,0.26,0))))))))))+(AA510*1*$AB$4)</f>
        <v>0</v>
      </c>
      <c r="AC510" s="40"/>
      <c r="AD510" s="41"/>
      <c r="AE510" s="21">
        <f>($AE$4*(IF(AC510=1,5,IF(AC510=2,3,IF(AC510=3,1.8,IF(AC510=5,1.08,IF(AC510=9,0.75,IF(AC510=17,0.53,IF(AC510=33,0.37,IF(AC510&gt;=65,0.26,0))))))))))+(AD510*1*$AE$4)</f>
        <v>0</v>
      </c>
      <c r="AF510" s="25"/>
      <c r="AG510" s="26"/>
      <c r="AH510" s="10">
        <f>($AH$4*(IF(AF510=1,5,IF(AF510=2,3,IF(AF510=3,1.8,IF(AF510=5,1.08,IF(AF510=9,0.75,IF(AF510=17,0.53,IF(AF510=33,0.37,IF(AF510&gt;=65,0.26,0))))))))))+(AG510*1*$AH$4)</f>
        <v>0</v>
      </c>
      <c r="AI510" s="40"/>
      <c r="AJ510" s="41"/>
      <c r="AK510" s="21">
        <f>($AK$4*(IF(AI510=1,5,IF(AI510=2,3,IF(AI510=3,1.8,IF(AI510=5,1.08,IF(AI510=9,0.75,IF(AI510=17,0.53,IF(AI510=33,0.37,IF(AI510&gt;=65,0.26,0))))))))))+(AJ510*1*$AK$4)</f>
        <v>0</v>
      </c>
      <c r="AL510" s="25"/>
      <c r="AM510" s="26"/>
      <c r="AN510" s="10">
        <f>($AN$4*(IF(AL510=1,5,IF(AL510=2,3,IF(AL510=3,1.8,IF(AL510=5,1.08,IF(AL510=9,0.75,IF(AL510=17,0.53,IF(AL510=33,0.37,IF(AL510&gt;=65,0.26,0))))))))))+(AM510*1*$AN$4)</f>
        <v>0</v>
      </c>
      <c r="AO510" s="24">
        <f>J510+G510+M510+P510+Y510+S510+AB510+V510+AE510+AH510+AK510+AN510</f>
        <v>0.10800000000000001</v>
      </c>
      <c r="AP510" s="57">
        <f>J510+M510+S510+AB510+AK510+AN510</f>
        <v>0</v>
      </c>
      <c r="AQ510" s="58" t="str">
        <f>IF(AP510&gt;=60,"TAK","NIE")</f>
        <v>NIE</v>
      </c>
    </row>
    <row r="511" spans="1:43" x14ac:dyDescent="0.15">
      <c r="A511" s="12">
        <v>506</v>
      </c>
      <c r="B511" s="13" t="s">
        <v>281</v>
      </c>
      <c r="C511" s="13" t="s">
        <v>282</v>
      </c>
      <c r="D511" s="34">
        <v>2002</v>
      </c>
      <c r="E511" s="14">
        <v>-59</v>
      </c>
      <c r="F511" s="14" t="s">
        <v>22</v>
      </c>
      <c r="G511" s="21">
        <v>0.10800000000000001</v>
      </c>
      <c r="H511" s="25"/>
      <c r="I511" s="26"/>
      <c r="J511" s="10">
        <f>($J$4*(IF(H511=1,5,IF(H511=2,3,IF(H511=3,1.8,IF(H511=5,1.08,IF(H511=9,0.75,IF(H511=17,0.53,IF(H511=33,0.37,IF(H511&gt;=65,0.26,0))))))))))+(I511*1*$J$4)</f>
        <v>0</v>
      </c>
      <c r="K511" s="40"/>
      <c r="L511" s="41"/>
      <c r="M511" s="21">
        <f>($M$4*(IF(K511=1,5,IF(K511=2,3,IF(K511=3,1.8,IF(K511=5,1.08,IF(K511=9,0.75,IF(K511=17,0.53,IF(K511=33,0.37,IF(K511&gt;=65,0.26,0))))))))))+(L511*1*$M$4)</f>
        <v>0</v>
      </c>
      <c r="N511" s="25"/>
      <c r="O511" s="26"/>
      <c r="P511" s="10">
        <f>($P$4*(IF(N511=1,5,IF(N511=2,3,IF(N511=3,1.8,IF(N511=5,1.08,IF(N511=9,0.75,IF(N511=17,0.53,IF(N511=33,0.37,IF(N511&gt;=65,0.26,0))))))))))+(O511*1*$P$4)</f>
        <v>0</v>
      </c>
      <c r="Q511" s="40"/>
      <c r="R511" s="41"/>
      <c r="S511" s="21">
        <f>($S$4*(IF(Q511=1,5,IF(Q511=2,3,IF(Q511=3,1.8,IF(Q511=5,1.08,IF(Q511=9,0.75,IF(Q511=17,0.53,IF(Q511=33,0.37,IF(Q511&gt;=65,0.26,0))))))))))+(R511*1*$S$4)</f>
        <v>0</v>
      </c>
      <c r="T511" s="25"/>
      <c r="U511" s="26"/>
      <c r="V511" s="10">
        <f>($V$4*(IF(T511=1,5,IF(T511=2,3,IF(T511=3,1.8,IF(T511=5,1.08,IF(T511=9,0.75,IF(T511=17,0.53,IF(T511=33,0.37,IF(T511&gt;=65,0.26,0))))))))))+(U511*1*$V$4)</f>
        <v>0</v>
      </c>
      <c r="W511" s="40"/>
      <c r="X511" s="41"/>
      <c r="Y511" s="21">
        <f>($Y$4*(IF(W511=1,5,IF(W511=2,3,IF(W511=3,1.8,IF(W511=5,1.08,IF(W511=9,0.75,IF(W511=17,0.53,IF(W511=33,0.37,IF(W511&gt;=65,0.26,0))))))))))+(X511*1*$Y$4)</f>
        <v>0</v>
      </c>
      <c r="Z511" s="25"/>
      <c r="AA511" s="26"/>
      <c r="AB511" s="10">
        <f>($AB$4*(IF(Z511=1,5,IF(Z511=2,3,IF(Z511=3,1.8,IF(Z511=5,1.08,IF(Z511=9,0.75,IF(Z511=17,0.53,IF(Z511=33,0.37,IF(Z511&gt;=65,0.26,0))))))))))+(AA511*1*$AB$4)</f>
        <v>0</v>
      </c>
      <c r="AC511" s="40"/>
      <c r="AD511" s="41"/>
      <c r="AE511" s="21">
        <f>($AE$4*(IF(AC511=1,5,IF(AC511=2,3,IF(AC511=3,1.8,IF(AC511=5,1.08,IF(AC511=9,0.75,IF(AC511=17,0.53,IF(AC511=33,0.37,IF(AC511&gt;=65,0.26,0))))))))))+(AD511*1*$AE$4)</f>
        <v>0</v>
      </c>
      <c r="AF511" s="25"/>
      <c r="AG511" s="26"/>
      <c r="AH511" s="10">
        <f>($AH$4*(IF(AF511=1,5,IF(AF511=2,3,IF(AF511=3,1.8,IF(AF511=5,1.08,IF(AF511=9,0.75,IF(AF511=17,0.53,IF(AF511=33,0.37,IF(AF511&gt;=65,0.26,0))))))))))+(AG511*1*$AH$4)</f>
        <v>0</v>
      </c>
      <c r="AI511" s="40"/>
      <c r="AJ511" s="41"/>
      <c r="AK511" s="21">
        <f>($AK$4*(IF(AI511=1,5,IF(AI511=2,3,IF(AI511=3,1.8,IF(AI511=5,1.08,IF(AI511=9,0.75,IF(AI511=17,0.53,IF(AI511=33,0.37,IF(AI511&gt;=65,0.26,0))))))))))+(AJ511*1*$AK$4)</f>
        <v>0</v>
      </c>
      <c r="AL511" s="25"/>
      <c r="AM511" s="26"/>
      <c r="AN511" s="10">
        <f>($AN$4*(IF(AL511=1,5,IF(AL511=2,3,IF(AL511=3,1.8,IF(AL511=5,1.08,IF(AL511=9,0.75,IF(AL511=17,0.53,IF(AL511=33,0.37,IF(AL511&gt;=65,0.26,0))))))))))+(AM511*1*$AN$4)</f>
        <v>0</v>
      </c>
      <c r="AO511" s="24">
        <f>J511+G511+M511+P511+Y511+S511+AB511+V511+AE511+AH511+AK511+AN511</f>
        <v>0.10800000000000001</v>
      </c>
      <c r="AP511" s="57">
        <f>J511+M511+S511+AB511+AK511+AN511</f>
        <v>0</v>
      </c>
      <c r="AQ511" s="58" t="str">
        <f>IF(AP511&gt;=60,"TAK","NIE")</f>
        <v>NIE</v>
      </c>
    </row>
    <row r="512" spans="1:43" x14ac:dyDescent="0.15">
      <c r="A512" s="12">
        <v>507</v>
      </c>
      <c r="B512" s="12" t="s">
        <v>177</v>
      </c>
      <c r="C512" s="12" t="s">
        <v>132</v>
      </c>
      <c r="D512" s="14">
        <v>2001</v>
      </c>
      <c r="E512" s="14">
        <v>-63</v>
      </c>
      <c r="F512" s="14" t="s">
        <v>21</v>
      </c>
      <c r="G512" s="21">
        <v>0.10800000000000001</v>
      </c>
      <c r="H512" s="26"/>
      <c r="I512" s="26"/>
      <c r="J512" s="10">
        <f>($J$4*(IF(H512=1,5,IF(H512=2,3,IF(H512=3,1.8,IF(H512=5,1.08,IF(H512=9,0.75,IF(H512=17,0.53,IF(H512=33,0.37,IF(H512&gt;=65,0.26,0))))))))))+(I512*1*$J$4)</f>
        <v>0</v>
      </c>
      <c r="K512" s="41"/>
      <c r="L512" s="41"/>
      <c r="M512" s="21">
        <f>($M$4*(IF(K512=1,5,IF(K512=2,3,IF(K512=3,1.8,IF(K512=5,1.08,IF(K512=9,0.75,IF(K512=17,0.53,IF(K512=33,0.37,IF(K512&gt;=65,0.26,0))))))))))+(L512*1*$M$4)</f>
        <v>0</v>
      </c>
      <c r="N512" s="26"/>
      <c r="O512" s="26"/>
      <c r="P512" s="10">
        <f>($P$4*(IF(N512=1,5,IF(N512=2,3,IF(N512=3,1.8,IF(N512=5,1.08,IF(N512=9,0.75,IF(N512=17,0.53,IF(N512=33,0.37,IF(N512&gt;=65,0.26,0))))))))))+(O512*1*$P$4)</f>
        <v>0</v>
      </c>
      <c r="Q512" s="41"/>
      <c r="R512" s="41"/>
      <c r="S512" s="21">
        <f>($S$4*(IF(Q512=1,5,IF(Q512=2,3,IF(Q512=3,1.8,IF(Q512=5,1.08,IF(Q512=9,0.75,IF(Q512=17,0.53,IF(Q512=33,0.37,IF(Q512&gt;=65,0.26,0))))))))))+(R512*1*$S$4)</f>
        <v>0</v>
      </c>
      <c r="T512" s="26"/>
      <c r="U512" s="26"/>
      <c r="V512" s="10">
        <f>($V$4*(IF(T512=1,5,IF(T512=2,3,IF(T512=3,1.8,IF(T512=5,1.08,IF(T512=9,0.75,IF(T512=17,0.53,IF(T512=33,0.37,IF(T512&gt;=65,0.26,0))))))))))+(U512*1*$V$4)</f>
        <v>0</v>
      </c>
      <c r="W512" s="41"/>
      <c r="X512" s="41"/>
      <c r="Y512" s="21">
        <f>($Y$4*(IF(W512=1,5,IF(W512=2,3,IF(W512=3,1.8,IF(W512=5,1.08,IF(W512=9,0.75,IF(W512=17,0.53,IF(W512=33,0.37,IF(W512&gt;=65,0.26,0))))))))))+(X512*1*$Y$4)</f>
        <v>0</v>
      </c>
      <c r="Z512" s="26"/>
      <c r="AA512" s="26"/>
      <c r="AB512" s="10">
        <f>($AB$4*(IF(Z512=1,5,IF(Z512=2,3,IF(Z512=3,1.8,IF(Z512=5,1.08,IF(Z512=9,0.75,IF(Z512=17,0.53,IF(Z512=33,0.37,IF(Z512&gt;=65,0.26,0))))))))))+(AA512*1*$AB$4)</f>
        <v>0</v>
      </c>
      <c r="AC512" s="41"/>
      <c r="AD512" s="41"/>
      <c r="AE512" s="21">
        <f>($AE$4*(IF(AC512=1,5,IF(AC512=2,3,IF(AC512=3,1.8,IF(AC512=5,1.08,IF(AC512=9,0.75,IF(AC512=17,0.53,IF(AC512=33,0.37,IF(AC512&gt;=65,0.26,0))))))))))+(AD512*1*$AE$4)</f>
        <v>0</v>
      </c>
      <c r="AF512" s="26"/>
      <c r="AG512" s="26"/>
      <c r="AH512" s="10">
        <f>($AH$4*(IF(AF512=1,5,IF(AF512=2,3,IF(AF512=3,1.8,IF(AF512=5,1.08,IF(AF512=9,0.75,IF(AF512=17,0.53,IF(AF512=33,0.37,IF(AF512&gt;=65,0.26,0))))))))))+(AG512*1*$AH$4)</f>
        <v>0</v>
      </c>
      <c r="AI512" s="41"/>
      <c r="AJ512" s="41"/>
      <c r="AK512" s="21">
        <f>($AK$4*(IF(AI512=1,5,IF(AI512=2,3,IF(AI512=3,1.8,IF(AI512=5,1.08,IF(AI512=9,0.75,IF(AI512=17,0.53,IF(AI512=33,0.37,IF(AI512&gt;=65,0.26,0))))))))))+(AJ512*1*$AK$4)</f>
        <v>0</v>
      </c>
      <c r="AL512" s="26"/>
      <c r="AM512" s="26"/>
      <c r="AN512" s="10">
        <f>($AN$4*(IF(AL512=1,5,IF(AL512=2,3,IF(AL512=3,1.8,IF(AL512=5,1.08,IF(AL512=9,0.75,IF(AL512=17,0.53,IF(AL512=33,0.37,IF(AL512&gt;=65,0.26,0))))))))))+(AM512*1*$AN$4)</f>
        <v>0</v>
      </c>
      <c r="AO512" s="24">
        <f>J512+G512+M512+P512+Y512+S512+AB512+V512+AE512+AH512+AK512+AN512</f>
        <v>0.10800000000000001</v>
      </c>
      <c r="AP512" s="57">
        <f>J512+M512+S512+AB512+AK512+AN512</f>
        <v>0</v>
      </c>
      <c r="AQ512" s="58" t="str">
        <f>IF(AP512&gt;=60,"TAK","NIE")</f>
        <v>NIE</v>
      </c>
    </row>
    <row r="513" spans="1:43" x14ac:dyDescent="0.15">
      <c r="A513" s="12">
        <v>508</v>
      </c>
      <c r="B513" s="13" t="s">
        <v>217</v>
      </c>
      <c r="C513" s="13" t="s">
        <v>58</v>
      </c>
      <c r="D513" s="34">
        <v>2001</v>
      </c>
      <c r="E513" s="14">
        <v>-63</v>
      </c>
      <c r="F513" s="15" t="s">
        <v>21</v>
      </c>
      <c r="G513" s="21">
        <v>0.10600000000000001</v>
      </c>
      <c r="H513" s="25"/>
      <c r="I513" s="26"/>
      <c r="J513" s="10">
        <f>($J$4*(IF(H513=1,5,IF(H513=2,3,IF(H513=3,1.8,IF(H513=5,1.08,IF(H513=9,0.75,IF(H513=17,0.53,IF(H513=33,0.37,IF(H513&gt;=65,0.26,0))))))))))+(I513*1*$J$4)</f>
        <v>0</v>
      </c>
      <c r="K513" s="40"/>
      <c r="L513" s="41"/>
      <c r="M513" s="21">
        <f>($M$4*(IF(K513=1,5,IF(K513=2,3,IF(K513=3,1.8,IF(K513=5,1.08,IF(K513=9,0.75,IF(K513=17,0.53,IF(K513=33,0.37,IF(K513&gt;=65,0.26,0))))))))))+(L513*1*$M$4)</f>
        <v>0</v>
      </c>
      <c r="N513" s="25"/>
      <c r="O513" s="26"/>
      <c r="P513" s="10">
        <f>($P$4*(IF(N513=1,5,IF(N513=2,3,IF(N513=3,1.8,IF(N513=5,1.08,IF(N513=9,0.75,IF(N513=17,0.53,IF(N513=33,0.37,IF(N513&gt;=65,0.26,0))))))))))+(O513*1*$P$4)</f>
        <v>0</v>
      </c>
      <c r="Q513" s="40"/>
      <c r="R513" s="41"/>
      <c r="S513" s="21">
        <f>($S$4*(IF(Q513=1,5,IF(Q513=2,3,IF(Q513=3,1.8,IF(Q513=5,1.08,IF(Q513=9,0.75,IF(Q513=17,0.53,IF(Q513=33,0.37,IF(Q513&gt;=65,0.26,0))))))))))+(R513*1*$S$4)</f>
        <v>0</v>
      </c>
      <c r="T513" s="25"/>
      <c r="U513" s="26"/>
      <c r="V513" s="10">
        <f>($V$4*(IF(T513=1,5,IF(T513=2,3,IF(T513=3,1.8,IF(T513=5,1.08,IF(T513=9,0.75,IF(T513=17,0.53,IF(T513=33,0.37,IF(T513&gt;=65,0.26,0))))))))))+(U513*1*$V$4)</f>
        <v>0</v>
      </c>
      <c r="W513" s="40"/>
      <c r="X513" s="41"/>
      <c r="Y513" s="21">
        <f>($Y$4*(IF(W513=1,5,IF(W513=2,3,IF(W513=3,1.8,IF(W513=5,1.08,IF(W513=9,0.75,IF(W513=17,0.53,IF(W513=33,0.37,IF(W513&gt;=65,0.26,0))))))))))+(X513*1*$Y$4)</f>
        <v>0</v>
      </c>
      <c r="Z513" s="25"/>
      <c r="AA513" s="26"/>
      <c r="AB513" s="10">
        <f>($AB$4*(IF(Z513=1,5,IF(Z513=2,3,IF(Z513=3,1.8,IF(Z513=5,1.08,IF(Z513=9,0.75,IF(Z513=17,0.53,IF(Z513=33,0.37,IF(Z513&gt;=65,0.26,0))))))))))+(AA513*1*$AB$4)</f>
        <v>0</v>
      </c>
      <c r="AC513" s="40"/>
      <c r="AD513" s="41"/>
      <c r="AE513" s="21">
        <f>($AE$4*(IF(AC513=1,5,IF(AC513=2,3,IF(AC513=3,1.8,IF(AC513=5,1.08,IF(AC513=9,0.75,IF(AC513=17,0.53,IF(AC513=33,0.37,IF(AC513&gt;=65,0.26,0))))))))))+(AD513*1*$AE$4)</f>
        <v>0</v>
      </c>
      <c r="AF513" s="25"/>
      <c r="AG513" s="26"/>
      <c r="AH513" s="10">
        <f>($AH$4*(IF(AF513=1,5,IF(AF513=2,3,IF(AF513=3,1.8,IF(AF513=5,1.08,IF(AF513=9,0.75,IF(AF513=17,0.53,IF(AF513=33,0.37,IF(AF513&gt;=65,0.26,0))))))))))+(AG513*1*$AH$4)</f>
        <v>0</v>
      </c>
      <c r="AI513" s="40"/>
      <c r="AJ513" s="41"/>
      <c r="AK513" s="21">
        <f>($AK$4*(IF(AI513=1,5,IF(AI513=2,3,IF(AI513=3,1.8,IF(AI513=5,1.08,IF(AI513=9,0.75,IF(AI513=17,0.53,IF(AI513=33,0.37,IF(AI513&gt;=65,0.26,0))))))))))+(AJ513*1*$AK$4)</f>
        <v>0</v>
      </c>
      <c r="AL513" s="25"/>
      <c r="AM513" s="26"/>
      <c r="AN513" s="10">
        <f>($AN$4*(IF(AL513=1,5,IF(AL513=2,3,IF(AL513=3,1.8,IF(AL513=5,1.08,IF(AL513=9,0.75,IF(AL513=17,0.53,IF(AL513=33,0.37,IF(AL513&gt;=65,0.26,0))))))))))+(AM513*1*$AN$4)</f>
        <v>0</v>
      </c>
      <c r="AO513" s="24">
        <f>J513+G513+M513+P513+Y513+S513+AB513+V513+AE513+AH513+AK513+AN513</f>
        <v>0.10600000000000001</v>
      </c>
      <c r="AP513" s="57">
        <f>J513+M513+S513+AB513+AK513+AN513</f>
        <v>0</v>
      </c>
      <c r="AQ513" s="58" t="str">
        <f>IF(AP513&gt;=60,"TAK","NIE")</f>
        <v>NIE</v>
      </c>
    </row>
    <row r="514" spans="1:43" x14ac:dyDescent="0.15">
      <c r="K514" s="42"/>
      <c r="L514" s="42"/>
      <c r="M514" s="42"/>
      <c r="Q514" s="42"/>
      <c r="R514" s="42"/>
      <c r="S514" s="42"/>
      <c r="W514" s="42"/>
      <c r="X514" s="42"/>
      <c r="Y514" s="42"/>
      <c r="Z514" s="42"/>
      <c r="AA514" s="42"/>
      <c r="AB514" s="42"/>
      <c r="AC514" s="42"/>
      <c r="AD514" s="42"/>
      <c r="AE514" s="42"/>
      <c r="AI514" s="42"/>
      <c r="AJ514" s="42"/>
      <c r="AK514" s="42"/>
      <c r="AL514" s="42"/>
      <c r="AM514" s="42"/>
      <c r="AN514" s="42"/>
    </row>
    <row r="515" spans="1:43" x14ac:dyDescent="0.15">
      <c r="K515" s="42"/>
      <c r="L515" s="42"/>
      <c r="M515" s="42"/>
      <c r="Q515" s="42"/>
      <c r="R515" s="42"/>
      <c r="S515" s="42"/>
      <c r="W515" s="42"/>
      <c r="X515" s="42"/>
      <c r="Y515" s="42"/>
      <c r="Z515" s="42"/>
      <c r="AA515" s="42"/>
      <c r="AB515" s="42"/>
      <c r="AC515" s="42"/>
      <c r="AD515" s="42"/>
      <c r="AE515" s="42"/>
      <c r="AI515" s="42"/>
      <c r="AJ515" s="42"/>
      <c r="AK515" s="42"/>
      <c r="AL515" s="42"/>
      <c r="AM515" s="42"/>
      <c r="AN515" s="42"/>
    </row>
    <row r="516" spans="1:43" x14ac:dyDescent="0.15">
      <c r="K516" s="42"/>
      <c r="L516" s="42"/>
      <c r="M516" s="42"/>
      <c r="Q516" s="42"/>
      <c r="R516" s="42"/>
      <c r="S516" s="42"/>
      <c r="W516" s="42"/>
      <c r="X516" s="42"/>
      <c r="Y516" s="42"/>
      <c r="Z516" s="42"/>
      <c r="AA516" s="42"/>
      <c r="AB516" s="42"/>
      <c r="AC516" s="42"/>
      <c r="AD516" s="42"/>
      <c r="AE516" s="42"/>
      <c r="AI516" s="42"/>
      <c r="AJ516" s="42"/>
      <c r="AK516" s="42"/>
      <c r="AL516" s="42"/>
      <c r="AM516" s="42"/>
      <c r="AN516" s="42"/>
    </row>
    <row r="517" spans="1:43" x14ac:dyDescent="0.15">
      <c r="K517" s="42"/>
      <c r="L517" s="42"/>
      <c r="M517" s="42"/>
      <c r="Q517" s="42"/>
      <c r="R517" s="42"/>
      <c r="S517" s="42"/>
      <c r="W517" s="42"/>
      <c r="X517" s="42"/>
      <c r="Y517" s="42"/>
      <c r="Z517" s="42"/>
      <c r="AA517" s="42"/>
      <c r="AB517" s="42"/>
      <c r="AC517" s="42"/>
      <c r="AD517" s="42"/>
      <c r="AE517" s="42"/>
      <c r="AI517" s="42"/>
      <c r="AJ517" s="42"/>
      <c r="AK517" s="42"/>
      <c r="AL517" s="42"/>
      <c r="AM517" s="42"/>
      <c r="AN517" s="42"/>
    </row>
    <row r="518" spans="1:43" x14ac:dyDescent="0.15">
      <c r="K518" s="42"/>
      <c r="L518" s="42"/>
      <c r="M518" s="42"/>
      <c r="Q518" s="42"/>
      <c r="R518" s="42"/>
      <c r="S518" s="42"/>
      <c r="W518" s="42"/>
      <c r="X518" s="42"/>
      <c r="Y518" s="42"/>
      <c r="Z518" s="42"/>
      <c r="AA518" s="42"/>
      <c r="AB518" s="42"/>
      <c r="AC518" s="42"/>
      <c r="AD518" s="42"/>
      <c r="AE518" s="42"/>
      <c r="AI518" s="42"/>
      <c r="AJ518" s="42"/>
      <c r="AK518" s="42"/>
      <c r="AL518" s="42"/>
      <c r="AM518" s="42"/>
      <c r="AN518" s="42"/>
    </row>
    <row r="519" spans="1:43" x14ac:dyDescent="0.15">
      <c r="K519" s="42"/>
      <c r="L519" s="42"/>
      <c r="M519" s="42"/>
      <c r="Q519" s="42"/>
      <c r="R519" s="42"/>
      <c r="S519" s="42"/>
      <c r="W519" s="42"/>
      <c r="X519" s="42"/>
      <c r="Y519" s="42"/>
      <c r="Z519" s="42"/>
      <c r="AA519" s="42"/>
      <c r="AB519" s="42"/>
      <c r="AC519" s="42"/>
      <c r="AD519" s="42"/>
      <c r="AE519" s="42"/>
      <c r="AI519" s="42"/>
      <c r="AJ519" s="42"/>
      <c r="AK519" s="42"/>
      <c r="AL519" s="42"/>
      <c r="AM519" s="42"/>
      <c r="AN519" s="42"/>
    </row>
    <row r="520" spans="1:43" x14ac:dyDescent="0.15">
      <c r="K520" s="42"/>
      <c r="L520" s="42"/>
      <c r="M520" s="42"/>
      <c r="Q520" s="42"/>
      <c r="R520" s="42"/>
      <c r="S520" s="42"/>
      <c r="W520" s="42"/>
      <c r="X520" s="42"/>
      <c r="Y520" s="42"/>
      <c r="Z520" s="42"/>
      <c r="AA520" s="42"/>
      <c r="AB520" s="42"/>
      <c r="AC520" s="42"/>
      <c r="AD520" s="42"/>
      <c r="AE520" s="42"/>
      <c r="AI520" s="42"/>
      <c r="AJ520" s="42"/>
      <c r="AK520" s="42"/>
      <c r="AL520" s="42"/>
      <c r="AM520" s="42"/>
      <c r="AN520" s="42"/>
    </row>
    <row r="521" spans="1:43" x14ac:dyDescent="0.15">
      <c r="K521" s="42"/>
      <c r="L521" s="42"/>
      <c r="M521" s="42"/>
      <c r="Q521" s="42"/>
      <c r="R521" s="42"/>
      <c r="S521" s="42"/>
      <c r="W521" s="42"/>
      <c r="X521" s="42"/>
      <c r="Y521" s="42"/>
      <c r="Z521" s="42"/>
      <c r="AA521" s="42"/>
      <c r="AB521" s="42"/>
      <c r="AC521" s="42"/>
      <c r="AD521" s="42"/>
      <c r="AE521" s="42"/>
      <c r="AI521" s="42"/>
      <c r="AJ521" s="42"/>
      <c r="AK521" s="42"/>
      <c r="AL521" s="42"/>
      <c r="AM521" s="42"/>
      <c r="AN521" s="42"/>
    </row>
    <row r="522" spans="1:43" x14ac:dyDescent="0.15">
      <c r="K522" s="42"/>
      <c r="L522" s="42"/>
      <c r="M522" s="42"/>
      <c r="Q522" s="42"/>
      <c r="R522" s="42"/>
      <c r="S522" s="42"/>
      <c r="W522" s="42"/>
      <c r="X522" s="42"/>
      <c r="Y522" s="42"/>
      <c r="Z522" s="42"/>
      <c r="AA522" s="42"/>
      <c r="AB522" s="42"/>
      <c r="AC522" s="42"/>
      <c r="AD522" s="42"/>
      <c r="AE522" s="42"/>
      <c r="AI522" s="42"/>
      <c r="AJ522" s="42"/>
      <c r="AK522" s="42"/>
      <c r="AL522" s="42"/>
      <c r="AM522" s="42"/>
      <c r="AN522" s="42"/>
    </row>
    <row r="523" spans="1:43" x14ac:dyDescent="0.15">
      <c r="K523" s="42"/>
      <c r="L523" s="42"/>
      <c r="M523" s="42"/>
      <c r="Q523" s="42"/>
      <c r="R523" s="42"/>
      <c r="S523" s="42"/>
      <c r="W523" s="42"/>
      <c r="X523" s="42"/>
      <c r="Y523" s="42"/>
      <c r="Z523" s="42"/>
      <c r="AA523" s="42"/>
      <c r="AB523" s="42"/>
      <c r="AC523" s="42"/>
      <c r="AD523" s="42"/>
      <c r="AE523" s="42"/>
      <c r="AI523" s="42"/>
      <c r="AJ523" s="42"/>
      <c r="AK523" s="42"/>
      <c r="AL523" s="42"/>
      <c r="AM523" s="42"/>
      <c r="AN523" s="42"/>
    </row>
    <row r="524" spans="1:43" x14ac:dyDescent="0.15">
      <c r="K524" s="42"/>
      <c r="L524" s="42"/>
      <c r="M524" s="42"/>
      <c r="Q524" s="42"/>
      <c r="R524" s="42"/>
      <c r="S524" s="42"/>
      <c r="W524" s="42"/>
      <c r="X524" s="42"/>
      <c r="Y524" s="42"/>
      <c r="Z524" s="42"/>
      <c r="AA524" s="42"/>
      <c r="AB524" s="42"/>
      <c r="AC524" s="42"/>
      <c r="AD524" s="42"/>
      <c r="AE524" s="42"/>
      <c r="AI524" s="42"/>
      <c r="AJ524" s="42"/>
      <c r="AK524" s="42"/>
      <c r="AL524" s="42"/>
      <c r="AM524" s="42"/>
      <c r="AN524" s="42"/>
    </row>
    <row r="525" spans="1:43" x14ac:dyDescent="0.15">
      <c r="K525" s="42"/>
      <c r="L525" s="42"/>
      <c r="M525" s="42"/>
      <c r="Q525" s="42"/>
      <c r="R525" s="42"/>
      <c r="S525" s="42"/>
      <c r="W525" s="42"/>
      <c r="X525" s="42"/>
      <c r="Y525" s="42"/>
      <c r="Z525" s="42"/>
      <c r="AA525" s="42"/>
      <c r="AB525" s="42"/>
      <c r="AC525" s="42"/>
      <c r="AD525" s="42"/>
      <c r="AE525" s="42"/>
      <c r="AI525" s="42"/>
      <c r="AJ525" s="42"/>
      <c r="AK525" s="42"/>
      <c r="AL525" s="42"/>
      <c r="AM525" s="42"/>
      <c r="AN525" s="42"/>
    </row>
    <row r="526" spans="1:43" x14ac:dyDescent="0.15">
      <c r="K526" s="42"/>
      <c r="L526" s="42"/>
      <c r="M526" s="42"/>
      <c r="Q526" s="42"/>
      <c r="R526" s="42"/>
      <c r="S526" s="42"/>
      <c r="W526" s="42"/>
      <c r="X526" s="42"/>
      <c r="Y526" s="42"/>
      <c r="Z526" s="42"/>
      <c r="AA526" s="42"/>
      <c r="AB526" s="42"/>
      <c r="AC526" s="42"/>
      <c r="AD526" s="42"/>
      <c r="AE526" s="42"/>
      <c r="AI526" s="42"/>
      <c r="AJ526" s="42"/>
      <c r="AK526" s="42"/>
      <c r="AL526" s="42"/>
      <c r="AM526" s="42"/>
      <c r="AN526" s="42"/>
    </row>
    <row r="527" spans="1:43" x14ac:dyDescent="0.15">
      <c r="K527" s="42"/>
      <c r="L527" s="42"/>
      <c r="M527" s="42"/>
      <c r="Q527" s="42"/>
      <c r="R527" s="42"/>
      <c r="S527" s="42"/>
      <c r="W527" s="42"/>
      <c r="X527" s="42"/>
      <c r="Y527" s="42"/>
      <c r="Z527" s="42"/>
      <c r="AA527" s="42"/>
      <c r="AB527" s="42"/>
      <c r="AC527" s="42"/>
      <c r="AD527" s="42"/>
      <c r="AE527" s="42"/>
      <c r="AI527" s="42"/>
      <c r="AJ527" s="42"/>
      <c r="AK527" s="42"/>
      <c r="AL527" s="42"/>
      <c r="AM527" s="42"/>
      <c r="AN527" s="42"/>
    </row>
    <row r="528" spans="1:43" x14ac:dyDescent="0.15">
      <c r="K528" s="42"/>
      <c r="L528" s="42"/>
      <c r="M528" s="42"/>
      <c r="Q528" s="42"/>
      <c r="R528" s="42"/>
      <c r="S528" s="42"/>
      <c r="W528" s="42"/>
      <c r="X528" s="42"/>
      <c r="Y528" s="42"/>
      <c r="Z528" s="42"/>
      <c r="AA528" s="42"/>
      <c r="AB528" s="42"/>
      <c r="AC528" s="42"/>
      <c r="AD528" s="42"/>
      <c r="AE528" s="42"/>
      <c r="AI528" s="42"/>
      <c r="AJ528" s="42"/>
      <c r="AK528" s="42"/>
      <c r="AL528" s="42"/>
      <c r="AM528" s="42"/>
      <c r="AN528" s="42"/>
    </row>
    <row r="529" spans="11:40" x14ac:dyDescent="0.15">
      <c r="K529" s="42"/>
      <c r="L529" s="42"/>
      <c r="M529" s="42"/>
      <c r="Q529" s="42"/>
      <c r="R529" s="42"/>
      <c r="S529" s="42"/>
      <c r="W529" s="42"/>
      <c r="X529" s="42"/>
      <c r="Y529" s="42"/>
      <c r="Z529" s="42"/>
      <c r="AA529" s="42"/>
      <c r="AB529" s="42"/>
      <c r="AC529" s="42"/>
      <c r="AD529" s="42"/>
      <c r="AE529" s="42"/>
      <c r="AI529" s="42"/>
      <c r="AJ529" s="42"/>
      <c r="AK529" s="42"/>
      <c r="AL529" s="42"/>
      <c r="AM529" s="42"/>
      <c r="AN529" s="42"/>
    </row>
    <row r="530" spans="11:40" x14ac:dyDescent="0.15">
      <c r="K530" s="42"/>
      <c r="L530" s="42"/>
      <c r="M530" s="42"/>
      <c r="Q530" s="42"/>
      <c r="R530" s="42"/>
      <c r="S530" s="42"/>
      <c r="W530" s="42"/>
      <c r="X530" s="42"/>
      <c r="Y530" s="42"/>
      <c r="Z530" s="42"/>
      <c r="AA530" s="42"/>
      <c r="AB530" s="42"/>
      <c r="AC530" s="42"/>
      <c r="AD530" s="42"/>
      <c r="AE530" s="42"/>
      <c r="AI530" s="42"/>
      <c r="AJ530" s="42"/>
      <c r="AK530" s="42"/>
      <c r="AL530" s="42"/>
      <c r="AM530" s="42"/>
      <c r="AN530" s="42"/>
    </row>
    <row r="531" spans="11:40" x14ac:dyDescent="0.15">
      <c r="K531" s="42"/>
      <c r="L531" s="42"/>
      <c r="M531" s="42"/>
      <c r="Q531" s="42"/>
      <c r="R531" s="42"/>
      <c r="S531" s="42"/>
      <c r="W531" s="42"/>
      <c r="X531" s="42"/>
      <c r="Y531" s="42"/>
      <c r="Z531" s="42"/>
      <c r="AA531" s="42"/>
      <c r="AB531" s="42"/>
      <c r="AC531" s="42"/>
      <c r="AD531" s="42"/>
      <c r="AE531" s="42"/>
      <c r="AI531" s="42"/>
      <c r="AJ531" s="42"/>
      <c r="AK531" s="42"/>
      <c r="AL531" s="42"/>
      <c r="AM531" s="42"/>
      <c r="AN531" s="42"/>
    </row>
    <row r="532" spans="11:40" x14ac:dyDescent="0.15">
      <c r="K532" s="42"/>
      <c r="L532" s="42"/>
      <c r="M532" s="42"/>
      <c r="Q532" s="42"/>
      <c r="R532" s="42"/>
      <c r="S532" s="42"/>
      <c r="W532" s="42"/>
      <c r="X532" s="42"/>
      <c r="Y532" s="42"/>
      <c r="Z532" s="42"/>
      <c r="AA532" s="42"/>
      <c r="AB532" s="42"/>
      <c r="AC532" s="42"/>
      <c r="AD532" s="42"/>
      <c r="AE532" s="42"/>
      <c r="AI532" s="42"/>
      <c r="AJ532" s="42"/>
      <c r="AK532" s="42"/>
      <c r="AL532" s="42"/>
      <c r="AM532" s="42"/>
      <c r="AN532" s="42"/>
    </row>
    <row r="533" spans="11:40" x14ac:dyDescent="0.15">
      <c r="K533" s="42"/>
      <c r="L533" s="42"/>
      <c r="M533" s="42"/>
      <c r="Q533" s="42"/>
      <c r="R533" s="42"/>
      <c r="S533" s="42"/>
      <c r="W533" s="42"/>
      <c r="X533" s="42"/>
      <c r="Y533" s="42"/>
      <c r="Z533" s="42"/>
      <c r="AA533" s="42"/>
      <c r="AB533" s="42"/>
      <c r="AC533" s="42"/>
      <c r="AD533" s="42"/>
      <c r="AE533" s="42"/>
      <c r="AI533" s="42"/>
      <c r="AJ533" s="42"/>
      <c r="AK533" s="42"/>
      <c r="AL533" s="42"/>
      <c r="AM533" s="42"/>
      <c r="AN533" s="42"/>
    </row>
    <row r="534" spans="11:40" x14ac:dyDescent="0.15">
      <c r="K534" s="42"/>
      <c r="L534" s="42"/>
      <c r="M534" s="42"/>
      <c r="Q534" s="42"/>
      <c r="R534" s="42"/>
      <c r="S534" s="42"/>
      <c r="W534" s="42"/>
      <c r="X534" s="42"/>
      <c r="Y534" s="42"/>
      <c r="Z534" s="42"/>
      <c r="AA534" s="42"/>
      <c r="AB534" s="42"/>
      <c r="AC534" s="42"/>
      <c r="AD534" s="42"/>
      <c r="AE534" s="42"/>
      <c r="AI534" s="42"/>
      <c r="AJ534" s="42"/>
      <c r="AK534" s="42"/>
      <c r="AL534" s="42"/>
      <c r="AM534" s="42"/>
      <c r="AN534" s="42"/>
    </row>
    <row r="535" spans="11:40" x14ac:dyDescent="0.15">
      <c r="K535" s="42"/>
      <c r="L535" s="42"/>
      <c r="M535" s="42"/>
      <c r="Q535" s="42"/>
      <c r="R535" s="42"/>
      <c r="S535" s="42"/>
      <c r="W535" s="42"/>
      <c r="X535" s="42"/>
      <c r="Y535" s="42"/>
      <c r="Z535" s="42"/>
      <c r="AA535" s="42"/>
      <c r="AB535" s="42"/>
      <c r="AC535" s="42"/>
      <c r="AD535" s="42"/>
      <c r="AE535" s="42"/>
      <c r="AI535" s="42"/>
      <c r="AJ535" s="42"/>
      <c r="AK535" s="42"/>
      <c r="AL535" s="42"/>
      <c r="AM535" s="42"/>
      <c r="AN535" s="42"/>
    </row>
    <row r="536" spans="11:40" x14ac:dyDescent="0.15">
      <c r="K536" s="42"/>
      <c r="L536" s="42"/>
      <c r="M536" s="42"/>
      <c r="Q536" s="42"/>
      <c r="R536" s="42"/>
      <c r="S536" s="42"/>
      <c r="W536" s="42"/>
      <c r="X536" s="42"/>
      <c r="Y536" s="42"/>
      <c r="Z536" s="42"/>
      <c r="AA536" s="42"/>
      <c r="AB536" s="42"/>
      <c r="AC536" s="42"/>
      <c r="AD536" s="42"/>
      <c r="AE536" s="42"/>
      <c r="AI536" s="42"/>
      <c r="AJ536" s="42"/>
      <c r="AK536" s="42"/>
      <c r="AL536" s="42"/>
      <c r="AM536" s="42"/>
      <c r="AN536" s="42"/>
    </row>
  </sheetData>
  <autoFilter ref="B5:AQ513" xr:uid="{D0175297-B7B7-8142-8BFB-E1E71386EA1D}">
    <sortState ref="B6:AQ513">
      <sortCondition descending="1" ref="AO5:AO513"/>
    </sortState>
  </autoFilter>
  <mergeCells count="13">
    <mergeCell ref="AI3:AK3"/>
    <mergeCell ref="AL3:AN3"/>
    <mergeCell ref="AO2:AQ2"/>
    <mergeCell ref="AF3:AH3"/>
    <mergeCell ref="AC3:AE3"/>
    <mergeCell ref="Z3:AB3"/>
    <mergeCell ref="H3:J3"/>
    <mergeCell ref="A2:C2"/>
    <mergeCell ref="K3:M3"/>
    <mergeCell ref="N3:P3"/>
    <mergeCell ref="W3:Y3"/>
    <mergeCell ref="Q3:S3"/>
    <mergeCell ref="T3:V3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76" orientation="portrait" horizontalDpi="0" verticalDpi="0"/>
  <headerFooter alignWithMargins="0">
    <oddFooter>&amp;C&amp;KFB0006RANKING PZTO - JUNIOR&amp;R&amp;KFB0006&amp;P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Junior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Pyzel</dc:creator>
  <cp:lastModifiedBy>Wojciech Pyzel</cp:lastModifiedBy>
  <dcterms:created xsi:type="dcterms:W3CDTF">2017-01-05T06:59:49Z</dcterms:created>
  <dcterms:modified xsi:type="dcterms:W3CDTF">2018-11-20T12:55:38Z</dcterms:modified>
</cp:coreProperties>
</file>